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780" activeTab="0"/>
  </bookViews>
  <sheets>
    <sheet name="语文" sheetId="1" r:id="rId1"/>
    <sheet name="数学" sheetId="2" r:id="rId2"/>
    <sheet name="幼儿园" sheetId="3" r:id="rId3"/>
  </sheets>
  <definedNames>
    <definedName name="_xlnm._FilterDatabase" localSheetId="1" hidden="1">'数学'!$A$3:$I$34</definedName>
    <definedName name="_xlnm._FilterDatabase" localSheetId="2" hidden="1">'幼儿园'!$A$3:$I$31</definedName>
    <definedName name="_xlnm._FilterDatabase" localSheetId="0" hidden="1">'语文'!$A$3:$I$63</definedName>
    <definedName name="_xlnm.Print_Titles" localSheetId="1">'数学'!$3:$3</definedName>
    <definedName name="_xlnm.Print_Titles" localSheetId="2">'幼儿园'!$3:$3</definedName>
    <definedName name="_xlnm.Print_Titles" localSheetId="0">'语文'!$3:$3</definedName>
  </definedNames>
  <calcPr fullCalcOnLoad="1"/>
</workbook>
</file>

<file path=xl/sharedStrings.xml><?xml version="1.0" encoding="utf-8"?>
<sst xmlns="http://schemas.openxmlformats.org/spreadsheetml/2006/main" count="187" uniqueCount="92">
  <si>
    <t xml:space="preserve"> </t>
  </si>
  <si>
    <t>考  号</t>
  </si>
  <si>
    <t>姓  名</t>
  </si>
  <si>
    <t>笔试成绩</t>
  </si>
  <si>
    <t>折合分</t>
  </si>
  <si>
    <t>面试成绩</t>
  </si>
  <si>
    <t>总  分</t>
  </si>
  <si>
    <t>名次</t>
  </si>
  <si>
    <t>夏宇</t>
  </si>
  <si>
    <t>汤文</t>
  </si>
  <si>
    <t>曹洁文</t>
  </si>
  <si>
    <t>李吉</t>
  </si>
  <si>
    <t>周璇</t>
  </si>
  <si>
    <t>周唯</t>
  </si>
  <si>
    <t>刘慧君</t>
  </si>
  <si>
    <t>夏娜</t>
  </si>
  <si>
    <t>刘思益</t>
  </si>
  <si>
    <t>廖莎</t>
  </si>
  <si>
    <t>陶敏</t>
  </si>
  <si>
    <t>任毅</t>
  </si>
  <si>
    <t>崔金淳</t>
  </si>
  <si>
    <t>黄鹤铭</t>
  </si>
  <si>
    <t>阎苗</t>
  </si>
  <si>
    <t>胡栋</t>
  </si>
  <si>
    <t>文娟</t>
  </si>
  <si>
    <t>张翱</t>
  </si>
  <si>
    <t>晏蕾</t>
  </si>
  <si>
    <t>黄丹</t>
  </si>
  <si>
    <t>罗思</t>
  </si>
  <si>
    <t>管井</t>
  </si>
  <si>
    <t>田思</t>
  </si>
  <si>
    <t>张也</t>
  </si>
  <si>
    <t>李雨平</t>
  </si>
  <si>
    <t>陈来</t>
  </si>
  <si>
    <t>高娟</t>
  </si>
  <si>
    <t>刘丽</t>
  </si>
  <si>
    <t>易小琴</t>
  </si>
  <si>
    <t>彭慧娟</t>
  </si>
  <si>
    <t>陈为</t>
  </si>
  <si>
    <t>谭娜</t>
  </si>
  <si>
    <t>何君</t>
  </si>
  <si>
    <t>唐樯</t>
  </si>
  <si>
    <t>曾雅琼</t>
  </si>
  <si>
    <t>刘霞</t>
  </si>
  <si>
    <t>温晓玲</t>
  </si>
  <si>
    <t>赵岚</t>
  </si>
  <si>
    <t>刘秀</t>
  </si>
  <si>
    <t>黄利</t>
  </si>
  <si>
    <t>彭梓琳</t>
  </si>
  <si>
    <t>王芳</t>
  </si>
  <si>
    <t>李婷</t>
  </si>
  <si>
    <t>赵孟丹</t>
  </si>
  <si>
    <t>黄洁</t>
  </si>
  <si>
    <t>夏艳琴</t>
  </si>
  <si>
    <t>刘宇明</t>
  </si>
  <si>
    <t>谭思</t>
  </si>
  <si>
    <t>唐佩</t>
  </si>
  <si>
    <t>袁文凤</t>
  </si>
  <si>
    <t>刘百慧</t>
  </si>
  <si>
    <t>毛建华</t>
  </si>
  <si>
    <t>谢枝</t>
  </si>
  <si>
    <t>谭孟君</t>
  </si>
  <si>
    <t>张伟</t>
  </si>
  <si>
    <t>廖娟</t>
  </si>
  <si>
    <t>罗梦姣</t>
  </si>
  <si>
    <t>杨亭</t>
  </si>
  <si>
    <t>付超君</t>
  </si>
  <si>
    <t>李娜</t>
  </si>
  <si>
    <t>罗章玲</t>
  </si>
  <si>
    <t>龚灿阳</t>
  </si>
  <si>
    <t>周敏</t>
  </si>
  <si>
    <t>舒寒琴</t>
  </si>
  <si>
    <t>杨湘维</t>
  </si>
  <si>
    <t>陈隽骁</t>
  </si>
  <si>
    <t>何洁</t>
  </si>
  <si>
    <t>何云琼</t>
  </si>
  <si>
    <t>龚璇</t>
  </si>
  <si>
    <t>晏莎</t>
  </si>
  <si>
    <t>何瑶</t>
  </si>
  <si>
    <t>陶艺</t>
  </si>
  <si>
    <t>杨璐</t>
  </si>
  <si>
    <t>易小姣</t>
  </si>
  <si>
    <t>是否为体检对象</t>
  </si>
  <si>
    <t>是</t>
  </si>
  <si>
    <t>是否为体检对象</t>
  </si>
  <si>
    <t>是</t>
  </si>
  <si>
    <t xml:space="preserve">是 </t>
  </si>
  <si>
    <t>2016年南县公开招聘幼儿园教师成绩排名</t>
  </si>
  <si>
    <t>2016年南县公开招聘小学数学教师成绩排名</t>
  </si>
  <si>
    <t>2016年南县公开招聘小学语文教师成绩排名</t>
  </si>
  <si>
    <t>面试缺考</t>
  </si>
  <si>
    <t>面试缺考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</si>
</sst>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b/>
      <sz val="12"/>
      <color indexed="8"/>
      <name val="华文仿宋"/>
      <family val="0"/>
    </font>
    <font>
      <sz val="12"/>
      <color indexed="8"/>
      <name val="宋体"/>
      <family val="0"/>
    </font>
    <font>
      <b/>
      <sz val="11"/>
      <color indexed="8"/>
      <name val="华文仿宋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9.875" style="0" customWidth="1"/>
    <col min="2" max="2" width="8.375" style="0" customWidth="1"/>
    <col min="8" max="8" width="7.875" style="0" customWidth="1"/>
    <col min="9" max="9" width="9.75390625" style="0" customWidth="1"/>
  </cols>
  <sheetData>
    <row r="1" spans="1:9" ht="22.5">
      <c r="A1" s="13" t="s">
        <v>89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6</v>
      </c>
      <c r="H3" s="6" t="s">
        <v>7</v>
      </c>
      <c r="I3" s="6" t="s">
        <v>84</v>
      </c>
    </row>
    <row r="4" spans="1:9" ht="27.75" customHeight="1">
      <c r="A4" s="3">
        <v>20160306</v>
      </c>
      <c r="B4" s="3" t="s">
        <v>28</v>
      </c>
      <c r="C4" s="3">
        <v>84.75</v>
      </c>
      <c r="D4" s="3">
        <f aca="true" t="shared" si="0" ref="D4:D63">C4*0.6</f>
        <v>50.85</v>
      </c>
      <c r="E4" s="4">
        <v>83.6</v>
      </c>
      <c r="F4" s="4">
        <f aca="true" t="shared" si="1" ref="F4:F60">E4*40%</f>
        <v>33.44</v>
      </c>
      <c r="G4" s="4">
        <f aca="true" t="shared" si="2" ref="G4:G63">D4+F4</f>
        <v>84.28999999999999</v>
      </c>
      <c r="H4" s="4">
        <v>1</v>
      </c>
      <c r="I4" s="12" t="s">
        <v>85</v>
      </c>
    </row>
    <row r="5" spans="1:9" ht="27.75" customHeight="1">
      <c r="A5" s="3">
        <v>20160401</v>
      </c>
      <c r="B5" s="3" t="s">
        <v>29</v>
      </c>
      <c r="C5" s="3">
        <v>84.5</v>
      </c>
      <c r="D5" s="3">
        <f t="shared" si="0"/>
        <v>50.699999999999996</v>
      </c>
      <c r="E5" s="4">
        <v>83.4</v>
      </c>
      <c r="F5" s="4">
        <f t="shared" si="1"/>
        <v>33.36000000000001</v>
      </c>
      <c r="G5" s="4">
        <f t="shared" si="2"/>
        <v>84.06</v>
      </c>
      <c r="H5" s="4">
        <v>2</v>
      </c>
      <c r="I5" s="12" t="s">
        <v>85</v>
      </c>
    </row>
    <row r="6" spans="1:9" ht="27.75" customHeight="1">
      <c r="A6" s="3">
        <v>20160205</v>
      </c>
      <c r="B6" s="3" t="s">
        <v>30</v>
      </c>
      <c r="C6" s="3">
        <v>83.75</v>
      </c>
      <c r="D6" s="3">
        <f t="shared" si="0"/>
        <v>50.25</v>
      </c>
      <c r="E6" s="4">
        <v>81.2</v>
      </c>
      <c r="F6" s="4">
        <f t="shared" si="1"/>
        <v>32.480000000000004</v>
      </c>
      <c r="G6" s="4">
        <f t="shared" si="2"/>
        <v>82.73</v>
      </c>
      <c r="H6" s="4">
        <v>3</v>
      </c>
      <c r="I6" s="12" t="s">
        <v>85</v>
      </c>
    </row>
    <row r="7" spans="1:9" ht="27.75" customHeight="1">
      <c r="A7" s="3">
        <v>20160307</v>
      </c>
      <c r="B7" s="3" t="s">
        <v>31</v>
      </c>
      <c r="C7" s="3">
        <v>78.75</v>
      </c>
      <c r="D7" s="3">
        <f t="shared" si="0"/>
        <v>47.25</v>
      </c>
      <c r="E7" s="4">
        <v>87.4</v>
      </c>
      <c r="F7" s="4">
        <f t="shared" si="1"/>
        <v>34.96</v>
      </c>
      <c r="G7" s="4">
        <f t="shared" si="2"/>
        <v>82.21000000000001</v>
      </c>
      <c r="H7" s="4">
        <v>4</v>
      </c>
      <c r="I7" s="12" t="s">
        <v>85</v>
      </c>
    </row>
    <row r="8" spans="1:9" ht="27.75" customHeight="1">
      <c r="A8" s="3">
        <v>20160617</v>
      </c>
      <c r="B8" s="3" t="s">
        <v>32</v>
      </c>
      <c r="C8" s="3">
        <v>80.25</v>
      </c>
      <c r="D8" s="3">
        <f t="shared" si="0"/>
        <v>48.15</v>
      </c>
      <c r="E8" s="4">
        <v>85</v>
      </c>
      <c r="F8" s="4">
        <f t="shared" si="1"/>
        <v>34</v>
      </c>
      <c r="G8" s="4">
        <f t="shared" si="2"/>
        <v>82.15</v>
      </c>
      <c r="H8" s="4">
        <v>5</v>
      </c>
      <c r="I8" s="12" t="s">
        <v>85</v>
      </c>
    </row>
    <row r="9" spans="1:9" ht="27.75" customHeight="1">
      <c r="A9" s="3">
        <v>20160214</v>
      </c>
      <c r="B9" s="3" t="s">
        <v>33</v>
      </c>
      <c r="C9" s="3">
        <v>82.5</v>
      </c>
      <c r="D9" s="3">
        <f t="shared" si="0"/>
        <v>49.5</v>
      </c>
      <c r="E9" s="4">
        <v>81.6</v>
      </c>
      <c r="F9" s="4">
        <f t="shared" si="1"/>
        <v>32.64</v>
      </c>
      <c r="G9" s="4">
        <f t="shared" si="2"/>
        <v>82.14</v>
      </c>
      <c r="H9" s="4">
        <v>6</v>
      </c>
      <c r="I9" s="12" t="s">
        <v>85</v>
      </c>
    </row>
    <row r="10" spans="1:9" ht="27.75" customHeight="1">
      <c r="A10" s="3">
        <v>20160123</v>
      </c>
      <c r="B10" s="3" t="s">
        <v>34</v>
      </c>
      <c r="C10" s="3">
        <v>79</v>
      </c>
      <c r="D10" s="3">
        <f t="shared" si="0"/>
        <v>47.4</v>
      </c>
      <c r="E10" s="4">
        <v>86.2</v>
      </c>
      <c r="F10" s="4">
        <f t="shared" si="1"/>
        <v>34.480000000000004</v>
      </c>
      <c r="G10" s="4">
        <f t="shared" si="2"/>
        <v>81.88</v>
      </c>
      <c r="H10" s="4">
        <v>7</v>
      </c>
      <c r="I10" s="12" t="s">
        <v>85</v>
      </c>
    </row>
    <row r="11" spans="1:9" ht="27.75" customHeight="1">
      <c r="A11" s="3">
        <v>20160612</v>
      </c>
      <c r="B11" s="3" t="s">
        <v>35</v>
      </c>
      <c r="C11" s="3">
        <v>83.25</v>
      </c>
      <c r="D11" s="3">
        <f t="shared" si="0"/>
        <v>49.949999999999996</v>
      </c>
      <c r="E11" s="4">
        <v>79.8</v>
      </c>
      <c r="F11" s="4">
        <f t="shared" si="1"/>
        <v>31.92</v>
      </c>
      <c r="G11" s="4">
        <f t="shared" si="2"/>
        <v>81.87</v>
      </c>
      <c r="H11" s="4">
        <v>8</v>
      </c>
      <c r="I11" s="12" t="s">
        <v>85</v>
      </c>
    </row>
    <row r="12" spans="1:9" ht="27.75" customHeight="1">
      <c r="A12" s="3">
        <v>20160328</v>
      </c>
      <c r="B12" s="3" t="s">
        <v>36</v>
      </c>
      <c r="C12" s="3">
        <v>81</v>
      </c>
      <c r="D12" s="3">
        <f t="shared" si="0"/>
        <v>48.6</v>
      </c>
      <c r="E12" s="4">
        <v>82.4</v>
      </c>
      <c r="F12" s="4">
        <f t="shared" si="1"/>
        <v>32.96</v>
      </c>
      <c r="G12" s="4">
        <f t="shared" si="2"/>
        <v>81.56</v>
      </c>
      <c r="H12" s="4">
        <v>9</v>
      </c>
      <c r="I12" s="12" t="s">
        <v>85</v>
      </c>
    </row>
    <row r="13" spans="1:9" ht="27.75" customHeight="1">
      <c r="A13" s="3">
        <v>20160221</v>
      </c>
      <c r="B13" s="3" t="s">
        <v>37</v>
      </c>
      <c r="C13" s="3">
        <v>79.25</v>
      </c>
      <c r="D13" s="3">
        <f t="shared" si="0"/>
        <v>47.55</v>
      </c>
      <c r="E13" s="4">
        <v>83.4</v>
      </c>
      <c r="F13" s="4">
        <f t="shared" si="1"/>
        <v>33.36000000000001</v>
      </c>
      <c r="G13" s="4">
        <f t="shared" si="2"/>
        <v>80.91</v>
      </c>
      <c r="H13" s="4">
        <v>10</v>
      </c>
      <c r="I13" s="12" t="s">
        <v>85</v>
      </c>
    </row>
    <row r="14" spans="1:9" ht="27.75" customHeight="1">
      <c r="A14" s="3">
        <v>20160405</v>
      </c>
      <c r="B14" s="3" t="s">
        <v>38</v>
      </c>
      <c r="C14" s="3">
        <v>79</v>
      </c>
      <c r="D14" s="3">
        <f t="shared" si="0"/>
        <v>47.4</v>
      </c>
      <c r="E14" s="4">
        <v>82.4</v>
      </c>
      <c r="F14" s="4">
        <f t="shared" si="1"/>
        <v>32.96</v>
      </c>
      <c r="G14" s="4">
        <f t="shared" si="2"/>
        <v>80.36</v>
      </c>
      <c r="H14" s="4">
        <v>11</v>
      </c>
      <c r="I14" s="12" t="s">
        <v>85</v>
      </c>
    </row>
    <row r="15" spans="1:9" ht="27.75" customHeight="1">
      <c r="A15" s="3">
        <v>20160609</v>
      </c>
      <c r="B15" s="3" t="s">
        <v>39</v>
      </c>
      <c r="C15" s="3">
        <v>77.5</v>
      </c>
      <c r="D15" s="3">
        <f t="shared" si="0"/>
        <v>46.5</v>
      </c>
      <c r="E15" s="4">
        <v>84.6</v>
      </c>
      <c r="F15" s="4">
        <f t="shared" si="1"/>
        <v>33.839999999999996</v>
      </c>
      <c r="G15" s="4">
        <f t="shared" si="2"/>
        <v>80.34</v>
      </c>
      <c r="H15" s="4">
        <v>12</v>
      </c>
      <c r="I15" s="12" t="s">
        <v>85</v>
      </c>
    </row>
    <row r="16" spans="1:9" ht="27.75" customHeight="1">
      <c r="A16" s="3">
        <v>20160402</v>
      </c>
      <c r="B16" s="3" t="s">
        <v>40</v>
      </c>
      <c r="C16" s="3">
        <v>80.25</v>
      </c>
      <c r="D16" s="3">
        <f t="shared" si="0"/>
        <v>48.15</v>
      </c>
      <c r="E16" s="4">
        <v>80.4</v>
      </c>
      <c r="F16" s="4">
        <f t="shared" si="1"/>
        <v>32.160000000000004</v>
      </c>
      <c r="G16" s="4">
        <f t="shared" si="2"/>
        <v>80.31</v>
      </c>
      <c r="H16" s="4">
        <v>13</v>
      </c>
      <c r="I16" s="12" t="s">
        <v>85</v>
      </c>
    </row>
    <row r="17" spans="1:9" ht="27.75" customHeight="1">
      <c r="A17" s="3">
        <v>20160321</v>
      </c>
      <c r="B17" s="3" t="s">
        <v>41</v>
      </c>
      <c r="C17" s="3">
        <v>79</v>
      </c>
      <c r="D17" s="3">
        <f t="shared" si="0"/>
        <v>47.4</v>
      </c>
      <c r="E17" s="4">
        <v>82</v>
      </c>
      <c r="F17" s="4">
        <f t="shared" si="1"/>
        <v>32.800000000000004</v>
      </c>
      <c r="G17" s="4">
        <f t="shared" si="2"/>
        <v>80.2</v>
      </c>
      <c r="H17" s="4">
        <v>14</v>
      </c>
      <c r="I17" s="12" t="s">
        <v>85</v>
      </c>
    </row>
    <row r="18" spans="1:9" ht="27.75" customHeight="1">
      <c r="A18" s="3">
        <v>20160115</v>
      </c>
      <c r="B18" s="3" t="s">
        <v>42</v>
      </c>
      <c r="C18" s="3">
        <v>79.25</v>
      </c>
      <c r="D18" s="3">
        <f t="shared" si="0"/>
        <v>47.55</v>
      </c>
      <c r="E18" s="4">
        <v>80.8</v>
      </c>
      <c r="F18" s="4">
        <f t="shared" si="1"/>
        <v>32.32</v>
      </c>
      <c r="G18" s="4">
        <f t="shared" si="2"/>
        <v>79.87</v>
      </c>
      <c r="H18" s="4">
        <v>15</v>
      </c>
      <c r="I18" s="12" t="s">
        <v>85</v>
      </c>
    </row>
    <row r="19" spans="1:9" ht="27.75" customHeight="1">
      <c r="A19" s="3">
        <v>20160106</v>
      </c>
      <c r="B19" s="3" t="s">
        <v>43</v>
      </c>
      <c r="C19" s="3">
        <v>78.25</v>
      </c>
      <c r="D19" s="3">
        <f t="shared" si="0"/>
        <v>46.949999999999996</v>
      </c>
      <c r="E19" s="4">
        <v>82.2</v>
      </c>
      <c r="F19" s="4">
        <f t="shared" si="1"/>
        <v>32.88</v>
      </c>
      <c r="G19" s="4">
        <f t="shared" si="2"/>
        <v>79.83</v>
      </c>
      <c r="H19" s="4">
        <v>16</v>
      </c>
      <c r="I19" s="12" t="s">
        <v>85</v>
      </c>
    </row>
    <row r="20" spans="1:9" ht="27.75" customHeight="1">
      <c r="A20" s="3">
        <v>20160324</v>
      </c>
      <c r="B20" s="3" t="s">
        <v>44</v>
      </c>
      <c r="C20" s="3">
        <v>77.75</v>
      </c>
      <c r="D20" s="3">
        <f t="shared" si="0"/>
        <v>46.65</v>
      </c>
      <c r="E20" s="4">
        <v>82.6</v>
      </c>
      <c r="F20" s="4">
        <f t="shared" si="1"/>
        <v>33.04</v>
      </c>
      <c r="G20" s="4">
        <f t="shared" si="2"/>
        <v>79.69</v>
      </c>
      <c r="H20" s="4">
        <v>17</v>
      </c>
      <c r="I20" s="12" t="s">
        <v>85</v>
      </c>
    </row>
    <row r="21" spans="1:9" ht="27.75" customHeight="1">
      <c r="A21" s="3">
        <v>20160308</v>
      </c>
      <c r="B21" s="3" t="s">
        <v>45</v>
      </c>
      <c r="C21" s="3">
        <v>78</v>
      </c>
      <c r="D21" s="3">
        <f t="shared" si="0"/>
        <v>46.8</v>
      </c>
      <c r="E21" s="4">
        <v>82.2</v>
      </c>
      <c r="F21" s="4">
        <f t="shared" si="1"/>
        <v>32.88</v>
      </c>
      <c r="G21" s="4">
        <f t="shared" si="2"/>
        <v>79.68</v>
      </c>
      <c r="H21" s="4">
        <v>18</v>
      </c>
      <c r="I21" s="12" t="s">
        <v>85</v>
      </c>
    </row>
    <row r="22" spans="1:9" ht="27.75" customHeight="1">
      <c r="A22" s="3">
        <v>20160614</v>
      </c>
      <c r="B22" s="3" t="s">
        <v>46</v>
      </c>
      <c r="C22" s="3">
        <v>76.75</v>
      </c>
      <c r="D22" s="3">
        <f t="shared" si="0"/>
        <v>46.05</v>
      </c>
      <c r="E22" s="4">
        <v>84</v>
      </c>
      <c r="F22" s="4">
        <f t="shared" si="1"/>
        <v>33.6</v>
      </c>
      <c r="G22" s="4">
        <f t="shared" si="2"/>
        <v>79.65</v>
      </c>
      <c r="H22" s="4">
        <v>19</v>
      </c>
      <c r="I22" s="12" t="s">
        <v>85</v>
      </c>
    </row>
    <row r="23" spans="1:9" ht="27.75" customHeight="1">
      <c r="A23" s="3">
        <v>20160223</v>
      </c>
      <c r="B23" s="3" t="s">
        <v>47</v>
      </c>
      <c r="C23" s="3">
        <v>77.75</v>
      </c>
      <c r="D23" s="3">
        <f t="shared" si="0"/>
        <v>46.65</v>
      </c>
      <c r="E23" s="4">
        <v>82.2</v>
      </c>
      <c r="F23" s="4">
        <f t="shared" si="1"/>
        <v>32.88</v>
      </c>
      <c r="G23" s="4">
        <f t="shared" si="2"/>
        <v>79.53</v>
      </c>
      <c r="H23" s="4">
        <v>20</v>
      </c>
      <c r="I23" s="12" t="s">
        <v>85</v>
      </c>
    </row>
    <row r="24" spans="1:9" ht="27.75" customHeight="1">
      <c r="A24" s="3">
        <v>20160506</v>
      </c>
      <c r="B24" s="3" t="s">
        <v>48</v>
      </c>
      <c r="C24" s="3">
        <v>76.25</v>
      </c>
      <c r="D24" s="3">
        <f t="shared" si="0"/>
        <v>45.75</v>
      </c>
      <c r="E24" s="4">
        <v>83.6</v>
      </c>
      <c r="F24" s="4">
        <f t="shared" si="1"/>
        <v>33.44</v>
      </c>
      <c r="G24" s="4">
        <f t="shared" si="2"/>
        <v>79.19</v>
      </c>
      <c r="H24" s="4">
        <v>21</v>
      </c>
      <c r="I24" s="12" t="s">
        <v>85</v>
      </c>
    </row>
    <row r="25" spans="1:9" ht="27.75" customHeight="1">
      <c r="A25" s="3">
        <v>20160523</v>
      </c>
      <c r="B25" s="3" t="s">
        <v>49</v>
      </c>
      <c r="C25" s="3">
        <v>77.5</v>
      </c>
      <c r="D25" s="3">
        <f t="shared" si="0"/>
        <v>46.5</v>
      </c>
      <c r="E25" s="4">
        <v>81</v>
      </c>
      <c r="F25" s="4">
        <f t="shared" si="1"/>
        <v>32.4</v>
      </c>
      <c r="G25" s="4">
        <f t="shared" si="2"/>
        <v>78.9</v>
      </c>
      <c r="H25" s="4">
        <v>22</v>
      </c>
      <c r="I25" s="12" t="s">
        <v>85</v>
      </c>
    </row>
    <row r="26" spans="1:9" ht="27.75" customHeight="1">
      <c r="A26" s="3">
        <v>20160615</v>
      </c>
      <c r="B26" s="3" t="s">
        <v>50</v>
      </c>
      <c r="C26" s="3">
        <v>77.5</v>
      </c>
      <c r="D26" s="3">
        <f t="shared" si="0"/>
        <v>46.5</v>
      </c>
      <c r="E26" s="4">
        <v>80.4</v>
      </c>
      <c r="F26" s="4">
        <f t="shared" si="1"/>
        <v>32.160000000000004</v>
      </c>
      <c r="G26" s="4">
        <f t="shared" si="2"/>
        <v>78.66</v>
      </c>
      <c r="H26" s="4">
        <v>23</v>
      </c>
      <c r="I26" s="12" t="s">
        <v>85</v>
      </c>
    </row>
    <row r="27" spans="1:9" ht="27.75" customHeight="1">
      <c r="A27" s="3">
        <v>20160301</v>
      </c>
      <c r="B27" s="3" t="s">
        <v>51</v>
      </c>
      <c r="C27" s="3">
        <v>74.5</v>
      </c>
      <c r="D27" s="3">
        <f t="shared" si="0"/>
        <v>44.699999999999996</v>
      </c>
      <c r="E27" s="4">
        <v>84.8</v>
      </c>
      <c r="F27" s="4">
        <f t="shared" si="1"/>
        <v>33.92</v>
      </c>
      <c r="G27" s="4">
        <f t="shared" si="2"/>
        <v>78.62</v>
      </c>
      <c r="H27" s="4">
        <v>24</v>
      </c>
      <c r="I27" s="12" t="s">
        <v>85</v>
      </c>
    </row>
    <row r="28" spans="1:9" ht="27.75" customHeight="1">
      <c r="A28" s="3">
        <v>20160406</v>
      </c>
      <c r="B28" s="3" t="s">
        <v>52</v>
      </c>
      <c r="C28" s="3">
        <v>76.75</v>
      </c>
      <c r="D28" s="3">
        <f t="shared" si="0"/>
        <v>46.05</v>
      </c>
      <c r="E28" s="4">
        <v>81.4</v>
      </c>
      <c r="F28" s="4">
        <f t="shared" si="1"/>
        <v>32.56</v>
      </c>
      <c r="G28" s="4">
        <f t="shared" si="2"/>
        <v>78.61</v>
      </c>
      <c r="H28" s="4">
        <v>25</v>
      </c>
      <c r="I28" s="12" t="s">
        <v>85</v>
      </c>
    </row>
    <row r="29" spans="1:9" ht="27.75" customHeight="1">
      <c r="A29" s="3">
        <v>20160327</v>
      </c>
      <c r="B29" s="3" t="s">
        <v>53</v>
      </c>
      <c r="C29" s="3">
        <v>75</v>
      </c>
      <c r="D29" s="3">
        <f t="shared" si="0"/>
        <v>45</v>
      </c>
      <c r="E29" s="4">
        <v>83.6</v>
      </c>
      <c r="F29" s="4">
        <f t="shared" si="1"/>
        <v>33.44</v>
      </c>
      <c r="G29" s="4">
        <f t="shared" si="2"/>
        <v>78.44</v>
      </c>
      <c r="H29" s="4">
        <v>26</v>
      </c>
      <c r="I29" s="12" t="s">
        <v>85</v>
      </c>
    </row>
    <row r="30" spans="1:9" ht="27.75" customHeight="1">
      <c r="A30" s="3">
        <v>20160101</v>
      </c>
      <c r="B30" s="3" t="s">
        <v>54</v>
      </c>
      <c r="C30" s="3">
        <v>75.5</v>
      </c>
      <c r="D30" s="3">
        <f t="shared" si="0"/>
        <v>45.3</v>
      </c>
      <c r="E30" s="4">
        <v>82.2</v>
      </c>
      <c r="F30" s="4">
        <f t="shared" si="1"/>
        <v>32.88</v>
      </c>
      <c r="G30" s="4">
        <f t="shared" si="2"/>
        <v>78.18</v>
      </c>
      <c r="H30" s="4">
        <v>27</v>
      </c>
      <c r="I30" s="12" t="s">
        <v>85</v>
      </c>
    </row>
    <row r="31" spans="1:9" ht="27.75" customHeight="1">
      <c r="A31" s="3">
        <v>20160118</v>
      </c>
      <c r="B31" s="3" t="s">
        <v>55</v>
      </c>
      <c r="C31" s="3">
        <v>76.25</v>
      </c>
      <c r="D31" s="3">
        <f t="shared" si="0"/>
        <v>45.75</v>
      </c>
      <c r="E31" s="4">
        <v>79.8</v>
      </c>
      <c r="F31" s="4">
        <f t="shared" si="1"/>
        <v>31.92</v>
      </c>
      <c r="G31" s="4">
        <f t="shared" si="2"/>
        <v>77.67</v>
      </c>
      <c r="H31" s="4">
        <v>28</v>
      </c>
      <c r="I31" s="12" t="s">
        <v>85</v>
      </c>
    </row>
    <row r="32" spans="1:9" ht="27.75" customHeight="1">
      <c r="A32" s="3">
        <v>20160311</v>
      </c>
      <c r="B32" s="3" t="s">
        <v>56</v>
      </c>
      <c r="C32" s="3">
        <v>74.25</v>
      </c>
      <c r="D32" s="3">
        <f t="shared" si="0"/>
        <v>44.55</v>
      </c>
      <c r="E32" s="4">
        <v>82.2</v>
      </c>
      <c r="F32" s="4">
        <f t="shared" si="1"/>
        <v>32.88</v>
      </c>
      <c r="G32" s="4">
        <f t="shared" si="2"/>
        <v>77.43</v>
      </c>
      <c r="H32" s="4">
        <v>29</v>
      </c>
      <c r="I32" s="12" t="s">
        <v>85</v>
      </c>
    </row>
    <row r="33" spans="1:9" ht="27.75" customHeight="1">
      <c r="A33" s="3">
        <v>20160605</v>
      </c>
      <c r="B33" s="3" t="s">
        <v>57</v>
      </c>
      <c r="C33" s="3">
        <v>74.5</v>
      </c>
      <c r="D33" s="3">
        <f t="shared" si="0"/>
        <v>44.699999999999996</v>
      </c>
      <c r="E33" s="4">
        <v>81.4</v>
      </c>
      <c r="F33" s="4">
        <f t="shared" si="1"/>
        <v>32.56</v>
      </c>
      <c r="G33" s="4">
        <f t="shared" si="2"/>
        <v>77.25999999999999</v>
      </c>
      <c r="H33" s="4">
        <v>30</v>
      </c>
      <c r="I33" s="12" t="s">
        <v>85</v>
      </c>
    </row>
    <row r="34" spans="1:9" ht="27.75" customHeight="1">
      <c r="A34" s="3">
        <v>20160503</v>
      </c>
      <c r="B34" s="3" t="s">
        <v>58</v>
      </c>
      <c r="C34" s="3">
        <v>75.5</v>
      </c>
      <c r="D34" s="3">
        <f t="shared" si="0"/>
        <v>45.3</v>
      </c>
      <c r="E34" s="4">
        <v>79.6</v>
      </c>
      <c r="F34" s="4">
        <f t="shared" si="1"/>
        <v>31.84</v>
      </c>
      <c r="G34" s="4">
        <f t="shared" si="2"/>
        <v>77.14</v>
      </c>
      <c r="H34" s="4">
        <v>31</v>
      </c>
      <c r="I34" s="12" t="s">
        <v>85</v>
      </c>
    </row>
    <row r="35" spans="1:9" ht="27.75" customHeight="1">
      <c r="A35" s="3">
        <v>20160417</v>
      </c>
      <c r="B35" s="3" t="s">
        <v>59</v>
      </c>
      <c r="C35" s="3">
        <v>73.5</v>
      </c>
      <c r="D35" s="3">
        <f t="shared" si="0"/>
        <v>44.1</v>
      </c>
      <c r="E35" s="4">
        <v>82.4</v>
      </c>
      <c r="F35" s="4">
        <f t="shared" si="1"/>
        <v>32.96</v>
      </c>
      <c r="G35" s="4">
        <f t="shared" si="2"/>
        <v>77.06</v>
      </c>
      <c r="H35" s="4">
        <v>32</v>
      </c>
      <c r="I35" s="12" t="s">
        <v>85</v>
      </c>
    </row>
    <row r="36" spans="1:9" ht="27.75" customHeight="1">
      <c r="A36" s="3">
        <v>20160618</v>
      </c>
      <c r="B36" s="3" t="s">
        <v>60</v>
      </c>
      <c r="C36" s="3">
        <v>73</v>
      </c>
      <c r="D36" s="3">
        <f t="shared" si="0"/>
        <v>43.8</v>
      </c>
      <c r="E36" s="4">
        <v>82.4</v>
      </c>
      <c r="F36" s="4">
        <f t="shared" si="1"/>
        <v>32.96</v>
      </c>
      <c r="G36" s="4">
        <f t="shared" si="2"/>
        <v>76.75999999999999</v>
      </c>
      <c r="H36" s="4">
        <v>33</v>
      </c>
      <c r="I36" s="12" t="s">
        <v>85</v>
      </c>
    </row>
    <row r="37" spans="1:9" ht="27.75" customHeight="1">
      <c r="A37" s="3">
        <v>20160202</v>
      </c>
      <c r="B37" s="3" t="s">
        <v>61</v>
      </c>
      <c r="C37" s="3">
        <v>73.25</v>
      </c>
      <c r="D37" s="3">
        <f t="shared" si="0"/>
        <v>43.949999999999996</v>
      </c>
      <c r="E37" s="4">
        <v>81.6</v>
      </c>
      <c r="F37" s="4">
        <f t="shared" si="1"/>
        <v>32.64</v>
      </c>
      <c r="G37" s="4">
        <f t="shared" si="2"/>
        <v>76.59</v>
      </c>
      <c r="H37" s="4">
        <v>34</v>
      </c>
      <c r="I37" s="12" t="s">
        <v>85</v>
      </c>
    </row>
    <row r="38" spans="1:9" ht="27.75" customHeight="1">
      <c r="A38" s="3">
        <v>20160110</v>
      </c>
      <c r="B38" s="3" t="s">
        <v>62</v>
      </c>
      <c r="C38" s="3">
        <v>73.75</v>
      </c>
      <c r="D38" s="3">
        <f t="shared" si="0"/>
        <v>44.25</v>
      </c>
      <c r="E38" s="4">
        <v>80.6</v>
      </c>
      <c r="F38" s="4">
        <f t="shared" si="1"/>
        <v>32.24</v>
      </c>
      <c r="G38" s="4">
        <f t="shared" si="2"/>
        <v>76.49000000000001</v>
      </c>
      <c r="H38" s="4">
        <v>35</v>
      </c>
      <c r="I38" s="12" t="s">
        <v>85</v>
      </c>
    </row>
    <row r="39" spans="1:9" ht="27.75" customHeight="1">
      <c r="A39" s="3">
        <v>20160313</v>
      </c>
      <c r="B39" s="3" t="s">
        <v>63</v>
      </c>
      <c r="C39" s="3">
        <v>73</v>
      </c>
      <c r="D39" s="3">
        <f t="shared" si="0"/>
        <v>43.8</v>
      </c>
      <c r="E39" s="4">
        <v>81.2</v>
      </c>
      <c r="F39" s="4">
        <f t="shared" si="1"/>
        <v>32.480000000000004</v>
      </c>
      <c r="G39" s="4">
        <f t="shared" si="2"/>
        <v>76.28</v>
      </c>
      <c r="H39" s="4">
        <v>36</v>
      </c>
      <c r="I39" s="12" t="s">
        <v>85</v>
      </c>
    </row>
    <row r="40" spans="1:9" ht="27.75" customHeight="1">
      <c r="A40" s="3">
        <v>20160228</v>
      </c>
      <c r="B40" s="3" t="s">
        <v>64</v>
      </c>
      <c r="C40" s="3">
        <v>71.75</v>
      </c>
      <c r="D40" s="3">
        <f t="shared" si="0"/>
        <v>43.05</v>
      </c>
      <c r="E40" s="4">
        <v>83</v>
      </c>
      <c r="F40" s="4">
        <f t="shared" si="1"/>
        <v>33.2</v>
      </c>
      <c r="G40" s="4">
        <f t="shared" si="2"/>
        <v>76.25</v>
      </c>
      <c r="H40" s="4">
        <v>37</v>
      </c>
      <c r="I40" s="12" t="s">
        <v>85</v>
      </c>
    </row>
    <row r="41" spans="1:9" ht="27.75" customHeight="1">
      <c r="A41" s="3">
        <v>20160626</v>
      </c>
      <c r="B41" s="3" t="s">
        <v>65</v>
      </c>
      <c r="C41" s="3">
        <v>73</v>
      </c>
      <c r="D41" s="3">
        <f t="shared" si="0"/>
        <v>43.8</v>
      </c>
      <c r="E41" s="4">
        <v>81</v>
      </c>
      <c r="F41" s="4">
        <f t="shared" si="1"/>
        <v>32.4</v>
      </c>
      <c r="G41" s="4">
        <f t="shared" si="2"/>
        <v>76.19999999999999</v>
      </c>
      <c r="H41" s="4">
        <v>38</v>
      </c>
      <c r="I41" s="12" t="s">
        <v>85</v>
      </c>
    </row>
    <row r="42" spans="1:9" ht="27.75" customHeight="1">
      <c r="A42" s="3">
        <v>20160623</v>
      </c>
      <c r="B42" s="3" t="s">
        <v>66</v>
      </c>
      <c r="C42" s="3">
        <v>72.5</v>
      </c>
      <c r="D42" s="3">
        <f t="shared" si="0"/>
        <v>43.5</v>
      </c>
      <c r="E42" s="4">
        <v>81.6</v>
      </c>
      <c r="F42" s="4">
        <f t="shared" si="1"/>
        <v>32.64</v>
      </c>
      <c r="G42" s="4">
        <f t="shared" si="2"/>
        <v>76.14</v>
      </c>
      <c r="H42" s="4">
        <v>39</v>
      </c>
      <c r="I42" s="12" t="s">
        <v>85</v>
      </c>
    </row>
    <row r="43" spans="1:9" ht="27.75" customHeight="1">
      <c r="A43" s="3">
        <v>20160516</v>
      </c>
      <c r="B43" s="3" t="s">
        <v>67</v>
      </c>
      <c r="C43" s="3">
        <v>73</v>
      </c>
      <c r="D43" s="3">
        <f t="shared" si="0"/>
        <v>43.8</v>
      </c>
      <c r="E43" s="4">
        <v>80.8</v>
      </c>
      <c r="F43" s="4">
        <f t="shared" si="1"/>
        <v>32.32</v>
      </c>
      <c r="G43" s="4">
        <f t="shared" si="2"/>
        <v>76.12</v>
      </c>
      <c r="H43" s="4">
        <v>40</v>
      </c>
      <c r="I43" s="12" t="s">
        <v>85</v>
      </c>
    </row>
    <row r="44" spans="1:9" ht="27.75" customHeight="1">
      <c r="A44" s="3">
        <v>20160427</v>
      </c>
      <c r="B44" s="3"/>
      <c r="C44" s="3">
        <v>73.5</v>
      </c>
      <c r="D44" s="3">
        <f t="shared" si="0"/>
        <v>44.1</v>
      </c>
      <c r="E44" s="4">
        <v>80</v>
      </c>
      <c r="F44" s="4">
        <f t="shared" si="1"/>
        <v>32</v>
      </c>
      <c r="G44" s="4">
        <f t="shared" si="2"/>
        <v>76.1</v>
      </c>
      <c r="H44" s="4">
        <v>41</v>
      </c>
      <c r="I44" s="5"/>
    </row>
    <row r="45" spans="1:9" ht="27.75" customHeight="1">
      <c r="A45" s="3">
        <v>20160604</v>
      </c>
      <c r="B45" s="3"/>
      <c r="C45" s="3">
        <v>73.5</v>
      </c>
      <c r="D45" s="3">
        <f t="shared" si="0"/>
        <v>44.1</v>
      </c>
      <c r="E45" s="4">
        <v>80</v>
      </c>
      <c r="F45" s="4">
        <f t="shared" si="1"/>
        <v>32</v>
      </c>
      <c r="G45" s="4">
        <f t="shared" si="2"/>
        <v>76.1</v>
      </c>
      <c r="H45" s="4">
        <v>41</v>
      </c>
      <c r="I45" s="5"/>
    </row>
    <row r="46" spans="1:9" ht="27.75" customHeight="1">
      <c r="A46" s="3">
        <v>20160521</v>
      </c>
      <c r="B46" s="3"/>
      <c r="C46" s="3">
        <v>71.75</v>
      </c>
      <c r="D46" s="3">
        <f t="shared" si="0"/>
        <v>43.05</v>
      </c>
      <c r="E46" s="4">
        <v>82.6</v>
      </c>
      <c r="F46" s="4">
        <f t="shared" si="1"/>
        <v>33.04</v>
      </c>
      <c r="G46" s="4">
        <f t="shared" si="2"/>
        <v>76.09</v>
      </c>
      <c r="H46" s="4">
        <v>43</v>
      </c>
      <c r="I46" s="5"/>
    </row>
    <row r="47" spans="1:9" ht="27.75" customHeight="1">
      <c r="A47" s="3">
        <v>20160425</v>
      </c>
      <c r="B47" s="3"/>
      <c r="C47" s="3">
        <v>69.75</v>
      </c>
      <c r="D47" s="3">
        <f t="shared" si="0"/>
        <v>41.85</v>
      </c>
      <c r="E47" s="4">
        <v>85.6</v>
      </c>
      <c r="F47" s="4">
        <f t="shared" si="1"/>
        <v>34.24</v>
      </c>
      <c r="G47" s="4">
        <f t="shared" si="2"/>
        <v>76.09</v>
      </c>
      <c r="H47" s="4">
        <v>43</v>
      </c>
      <c r="I47" s="5"/>
    </row>
    <row r="48" spans="1:9" ht="27.75" customHeight="1">
      <c r="A48" s="3">
        <v>20160428</v>
      </c>
      <c r="B48" s="3"/>
      <c r="C48" s="3">
        <v>72</v>
      </c>
      <c r="D48" s="3">
        <f t="shared" si="0"/>
        <v>43.199999999999996</v>
      </c>
      <c r="E48" s="4">
        <v>81.6</v>
      </c>
      <c r="F48" s="4">
        <f t="shared" si="1"/>
        <v>32.64</v>
      </c>
      <c r="G48" s="4">
        <f t="shared" si="2"/>
        <v>75.84</v>
      </c>
      <c r="H48" s="4">
        <v>45</v>
      </c>
      <c r="I48" s="5"/>
    </row>
    <row r="49" spans="1:9" ht="27.75" customHeight="1">
      <c r="A49" s="3">
        <v>20160113</v>
      </c>
      <c r="B49" s="3"/>
      <c r="C49" s="3">
        <v>72.75</v>
      </c>
      <c r="D49" s="3">
        <f t="shared" si="0"/>
        <v>43.65</v>
      </c>
      <c r="E49" s="4">
        <v>80.4</v>
      </c>
      <c r="F49" s="4">
        <f t="shared" si="1"/>
        <v>32.160000000000004</v>
      </c>
      <c r="G49" s="4">
        <f t="shared" si="2"/>
        <v>75.81</v>
      </c>
      <c r="H49" s="4">
        <v>46</v>
      </c>
      <c r="I49" s="5"/>
    </row>
    <row r="50" spans="1:9" ht="27.75" customHeight="1">
      <c r="A50" s="3">
        <v>20160320</v>
      </c>
      <c r="B50" s="3"/>
      <c r="C50" s="3">
        <v>72.25</v>
      </c>
      <c r="D50" s="3">
        <f t="shared" si="0"/>
        <v>43.35</v>
      </c>
      <c r="E50" s="4">
        <v>80.6</v>
      </c>
      <c r="F50" s="4">
        <f t="shared" si="1"/>
        <v>32.24</v>
      </c>
      <c r="G50" s="4">
        <f t="shared" si="2"/>
        <v>75.59</v>
      </c>
      <c r="H50" s="4">
        <v>47</v>
      </c>
      <c r="I50" s="5"/>
    </row>
    <row r="51" spans="1:9" ht="27.75" customHeight="1">
      <c r="A51" s="3">
        <v>20160125</v>
      </c>
      <c r="B51" s="3"/>
      <c r="C51" s="3">
        <v>70.5</v>
      </c>
      <c r="D51" s="3">
        <f t="shared" si="0"/>
        <v>42.3</v>
      </c>
      <c r="E51" s="4">
        <v>82.4</v>
      </c>
      <c r="F51" s="4">
        <f t="shared" si="1"/>
        <v>32.96</v>
      </c>
      <c r="G51" s="4">
        <f t="shared" si="2"/>
        <v>75.25999999999999</v>
      </c>
      <c r="H51" s="4">
        <v>48</v>
      </c>
      <c r="I51" s="5"/>
    </row>
    <row r="52" spans="1:9" ht="27.75" customHeight="1">
      <c r="A52" s="3">
        <v>20160116</v>
      </c>
      <c r="B52" s="3"/>
      <c r="C52" s="3">
        <v>69.5</v>
      </c>
      <c r="D52" s="3">
        <f t="shared" si="0"/>
        <v>41.699999999999996</v>
      </c>
      <c r="E52" s="4">
        <v>83.6</v>
      </c>
      <c r="F52" s="4">
        <f t="shared" si="1"/>
        <v>33.44</v>
      </c>
      <c r="G52" s="4">
        <f t="shared" si="2"/>
        <v>75.13999999999999</v>
      </c>
      <c r="H52" s="4">
        <v>49</v>
      </c>
      <c r="I52" s="5"/>
    </row>
    <row r="53" spans="1:9" ht="27.75" customHeight="1">
      <c r="A53" s="3">
        <v>20160111</v>
      </c>
      <c r="B53" s="3"/>
      <c r="C53" s="3">
        <v>70.5</v>
      </c>
      <c r="D53" s="3">
        <f t="shared" si="0"/>
        <v>42.3</v>
      </c>
      <c r="E53" s="4">
        <v>81.8</v>
      </c>
      <c r="F53" s="4">
        <f t="shared" si="1"/>
        <v>32.72</v>
      </c>
      <c r="G53" s="4">
        <f t="shared" si="2"/>
        <v>75.02</v>
      </c>
      <c r="H53" s="4">
        <v>50</v>
      </c>
      <c r="I53" s="5"/>
    </row>
    <row r="54" spans="1:9" ht="27.75" customHeight="1">
      <c r="A54" s="3">
        <v>20160404</v>
      </c>
      <c r="B54" s="3"/>
      <c r="C54" s="3">
        <v>74</v>
      </c>
      <c r="D54" s="3">
        <f t="shared" si="0"/>
        <v>44.4</v>
      </c>
      <c r="E54" s="4">
        <v>76.4</v>
      </c>
      <c r="F54" s="4">
        <f t="shared" si="1"/>
        <v>30.560000000000002</v>
      </c>
      <c r="G54" s="4">
        <f t="shared" si="2"/>
        <v>74.96000000000001</v>
      </c>
      <c r="H54" s="4">
        <v>51</v>
      </c>
      <c r="I54" s="5"/>
    </row>
    <row r="55" spans="1:9" ht="27.75" customHeight="1">
      <c r="A55" s="3">
        <v>20160607</v>
      </c>
      <c r="B55" s="3"/>
      <c r="C55" s="3">
        <v>69.5</v>
      </c>
      <c r="D55" s="3">
        <f t="shared" si="0"/>
        <v>41.699999999999996</v>
      </c>
      <c r="E55" s="4">
        <v>83</v>
      </c>
      <c r="F55" s="4">
        <f t="shared" si="1"/>
        <v>33.2</v>
      </c>
      <c r="G55" s="4">
        <f t="shared" si="2"/>
        <v>74.9</v>
      </c>
      <c r="H55" s="4">
        <v>52</v>
      </c>
      <c r="I55" s="5"/>
    </row>
    <row r="56" spans="1:9" ht="27.75" customHeight="1">
      <c r="A56" s="3">
        <v>20160602</v>
      </c>
      <c r="B56" s="3"/>
      <c r="C56" s="3">
        <v>69.5</v>
      </c>
      <c r="D56" s="3">
        <f t="shared" si="0"/>
        <v>41.699999999999996</v>
      </c>
      <c r="E56" s="4">
        <v>82.6</v>
      </c>
      <c r="F56" s="4">
        <f t="shared" si="1"/>
        <v>33.04</v>
      </c>
      <c r="G56" s="4">
        <f t="shared" si="2"/>
        <v>74.74</v>
      </c>
      <c r="H56" s="4">
        <v>53</v>
      </c>
      <c r="I56" s="5"/>
    </row>
    <row r="57" spans="1:9" ht="27.75" customHeight="1">
      <c r="A57" s="3">
        <v>20160128</v>
      </c>
      <c r="B57" s="3"/>
      <c r="C57" s="3">
        <v>69.5</v>
      </c>
      <c r="D57" s="3">
        <f t="shared" si="0"/>
        <v>41.699999999999996</v>
      </c>
      <c r="E57" s="4">
        <v>82.2</v>
      </c>
      <c r="F57" s="4">
        <f t="shared" si="1"/>
        <v>32.88</v>
      </c>
      <c r="G57" s="4">
        <f t="shared" si="2"/>
        <v>74.58</v>
      </c>
      <c r="H57" s="4">
        <v>54</v>
      </c>
      <c r="I57" s="5"/>
    </row>
    <row r="58" spans="1:9" ht="27.75" customHeight="1">
      <c r="A58" s="3">
        <v>20160312</v>
      </c>
      <c r="B58" s="3"/>
      <c r="C58" s="3">
        <v>70.75</v>
      </c>
      <c r="D58" s="3">
        <f t="shared" si="0"/>
        <v>42.449999999999996</v>
      </c>
      <c r="E58" s="4">
        <v>80.2</v>
      </c>
      <c r="F58" s="4">
        <f t="shared" si="1"/>
        <v>32.080000000000005</v>
      </c>
      <c r="G58" s="4">
        <f t="shared" si="2"/>
        <v>74.53</v>
      </c>
      <c r="H58" s="4">
        <v>55</v>
      </c>
      <c r="I58" s="5"/>
    </row>
    <row r="59" spans="1:9" ht="27.75" customHeight="1">
      <c r="A59" s="3">
        <v>20160422</v>
      </c>
      <c r="B59" s="3"/>
      <c r="C59" s="3">
        <v>70.75</v>
      </c>
      <c r="D59" s="3">
        <f t="shared" si="0"/>
        <v>42.449999999999996</v>
      </c>
      <c r="E59" s="4">
        <v>80.2</v>
      </c>
      <c r="F59" s="4">
        <f t="shared" si="1"/>
        <v>32.080000000000005</v>
      </c>
      <c r="G59" s="4">
        <f t="shared" si="2"/>
        <v>74.53</v>
      </c>
      <c r="H59" s="4">
        <v>55</v>
      </c>
      <c r="I59" s="5"/>
    </row>
    <row r="60" spans="1:9" ht="27.75" customHeight="1">
      <c r="A60" s="3">
        <v>20160322</v>
      </c>
      <c r="B60" s="3"/>
      <c r="C60" s="3">
        <v>69.75</v>
      </c>
      <c r="D60" s="3">
        <f t="shared" si="0"/>
        <v>41.85</v>
      </c>
      <c r="E60" s="4">
        <v>78.8</v>
      </c>
      <c r="F60" s="4">
        <f t="shared" si="1"/>
        <v>31.52</v>
      </c>
      <c r="G60" s="4">
        <f t="shared" si="2"/>
        <v>73.37</v>
      </c>
      <c r="H60" s="4">
        <v>57</v>
      </c>
      <c r="I60" s="5"/>
    </row>
    <row r="61" spans="1:9" ht="27.75" customHeight="1">
      <c r="A61" s="3">
        <v>20160105</v>
      </c>
      <c r="B61" s="3"/>
      <c r="C61" s="3">
        <v>80.75</v>
      </c>
      <c r="D61" s="3">
        <f t="shared" si="0"/>
        <v>48.449999999999996</v>
      </c>
      <c r="E61" s="12" t="s">
        <v>90</v>
      </c>
      <c r="F61" s="4">
        <v>0</v>
      </c>
      <c r="G61" s="4">
        <f t="shared" si="2"/>
        <v>48.449999999999996</v>
      </c>
      <c r="H61" s="4">
        <v>58</v>
      </c>
      <c r="I61" s="5"/>
    </row>
    <row r="62" spans="1:9" ht="27.75" customHeight="1">
      <c r="A62" s="3">
        <v>20160627</v>
      </c>
      <c r="B62" s="3"/>
      <c r="C62" s="3">
        <v>77</v>
      </c>
      <c r="D62" s="3">
        <f t="shared" si="0"/>
        <v>46.199999999999996</v>
      </c>
      <c r="E62" s="12" t="s">
        <v>91</v>
      </c>
      <c r="F62" s="4">
        <v>0</v>
      </c>
      <c r="G62" s="4">
        <f t="shared" si="2"/>
        <v>46.199999999999996</v>
      </c>
      <c r="H62" s="4">
        <v>59</v>
      </c>
      <c r="I62" s="5"/>
    </row>
    <row r="63" spans="1:9" ht="27.75" customHeight="1">
      <c r="A63" s="3">
        <v>20160513</v>
      </c>
      <c r="B63" s="3"/>
      <c r="C63" s="3">
        <v>71.5</v>
      </c>
      <c r="D63" s="3">
        <f t="shared" si="0"/>
        <v>42.9</v>
      </c>
      <c r="E63" s="12" t="s">
        <v>91</v>
      </c>
      <c r="F63" s="4">
        <v>0</v>
      </c>
      <c r="G63" s="4">
        <f t="shared" si="2"/>
        <v>42.9</v>
      </c>
      <c r="H63" s="4">
        <v>60</v>
      </c>
      <c r="I63" s="5"/>
    </row>
  </sheetData>
  <sheetProtection/>
  <autoFilter ref="A3:I63">
    <sortState ref="A4:I63">
      <sortCondition descending="1" sortBy="value" ref="G4:G63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9" sqref="E9"/>
    </sheetView>
  </sheetViews>
  <sheetFormatPr defaultColWidth="9.00390625" defaultRowHeight="14.25"/>
  <cols>
    <col min="1" max="1" width="9.375" style="0" bestFit="1" customWidth="1"/>
    <col min="3" max="3" width="9.50390625" style="0" customWidth="1"/>
    <col min="5" max="5" width="9.75390625" style="0" customWidth="1"/>
    <col min="7" max="7" width="6.875" style="0" customWidth="1"/>
    <col min="8" max="8" width="7.25390625" style="0" customWidth="1"/>
    <col min="9" max="9" width="9.125" style="0" customWidth="1"/>
  </cols>
  <sheetData>
    <row r="1" spans="1:9" ht="29.25" customHeight="1">
      <c r="A1" s="13" t="s">
        <v>88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6</v>
      </c>
      <c r="H3" s="6" t="s">
        <v>7</v>
      </c>
      <c r="I3" s="6" t="s">
        <v>82</v>
      </c>
    </row>
    <row r="4" spans="1:9" ht="36" customHeight="1">
      <c r="A4" s="7">
        <v>20160730</v>
      </c>
      <c r="B4" s="7" t="s">
        <v>8</v>
      </c>
      <c r="C4" s="7">
        <v>82.75</v>
      </c>
      <c r="D4" s="7">
        <f aca="true" t="shared" si="0" ref="D4:D34">C4*0.6</f>
        <v>49.65</v>
      </c>
      <c r="E4" s="7">
        <v>83.8</v>
      </c>
      <c r="F4" s="7">
        <f aca="true" t="shared" si="1" ref="F4:F33">E4*40%</f>
        <v>33.52</v>
      </c>
      <c r="G4" s="7">
        <f aca="true" t="shared" si="2" ref="G4:G33">D4+F4</f>
        <v>83.17</v>
      </c>
      <c r="H4" s="7">
        <v>1</v>
      </c>
      <c r="I4" s="7" t="s">
        <v>83</v>
      </c>
    </row>
    <row r="5" spans="1:9" ht="36" customHeight="1">
      <c r="A5" s="7">
        <v>20160703</v>
      </c>
      <c r="B5" s="7" t="s">
        <v>9</v>
      </c>
      <c r="C5" s="7">
        <v>82</v>
      </c>
      <c r="D5" s="7">
        <f t="shared" si="0"/>
        <v>49.199999999999996</v>
      </c>
      <c r="E5" s="7">
        <v>83.2</v>
      </c>
      <c r="F5" s="7">
        <f t="shared" si="1"/>
        <v>33.28</v>
      </c>
      <c r="G5" s="7">
        <f t="shared" si="2"/>
        <v>82.47999999999999</v>
      </c>
      <c r="H5" s="7">
        <v>2</v>
      </c>
      <c r="I5" s="7" t="s">
        <v>83</v>
      </c>
    </row>
    <row r="6" spans="1:9" ht="36" customHeight="1">
      <c r="A6" s="7">
        <v>20160818</v>
      </c>
      <c r="B6" s="7" t="s">
        <v>10</v>
      </c>
      <c r="C6" s="7">
        <v>74</v>
      </c>
      <c r="D6" s="7">
        <f t="shared" si="0"/>
        <v>44.4</v>
      </c>
      <c r="E6" s="7">
        <v>79.2</v>
      </c>
      <c r="F6" s="7">
        <f t="shared" si="1"/>
        <v>31.680000000000003</v>
      </c>
      <c r="G6" s="7">
        <f t="shared" si="2"/>
        <v>76.08</v>
      </c>
      <c r="H6" s="7">
        <v>3</v>
      </c>
      <c r="I6" s="7" t="s">
        <v>83</v>
      </c>
    </row>
    <row r="7" spans="1:9" ht="36" customHeight="1">
      <c r="A7" s="7">
        <v>20160711</v>
      </c>
      <c r="B7" s="7" t="s">
        <v>11</v>
      </c>
      <c r="C7" s="7">
        <v>70.5</v>
      </c>
      <c r="D7" s="7">
        <f t="shared" si="0"/>
        <v>42.3</v>
      </c>
      <c r="E7" s="7">
        <v>83.8</v>
      </c>
      <c r="F7" s="7">
        <f t="shared" si="1"/>
        <v>33.52</v>
      </c>
      <c r="G7" s="7">
        <f t="shared" si="2"/>
        <v>75.82</v>
      </c>
      <c r="H7" s="7">
        <v>4</v>
      </c>
      <c r="I7" s="7" t="s">
        <v>83</v>
      </c>
    </row>
    <row r="8" spans="1:9" ht="36" customHeight="1">
      <c r="A8" s="7">
        <v>20160809</v>
      </c>
      <c r="B8" s="7" t="s">
        <v>12</v>
      </c>
      <c r="C8" s="7">
        <v>72</v>
      </c>
      <c r="D8" s="7">
        <f t="shared" si="0"/>
        <v>43.199999999999996</v>
      </c>
      <c r="E8" s="7">
        <v>76.6</v>
      </c>
      <c r="F8" s="7">
        <f t="shared" si="1"/>
        <v>30.64</v>
      </c>
      <c r="G8" s="7">
        <f t="shared" si="2"/>
        <v>73.84</v>
      </c>
      <c r="H8" s="7">
        <v>5</v>
      </c>
      <c r="I8" s="7" t="s">
        <v>83</v>
      </c>
    </row>
    <row r="9" spans="1:9" ht="36" customHeight="1">
      <c r="A9" s="7">
        <v>20160813</v>
      </c>
      <c r="B9" s="7" t="s">
        <v>13</v>
      </c>
      <c r="C9" s="7">
        <v>66</v>
      </c>
      <c r="D9" s="7">
        <f t="shared" si="0"/>
        <v>39.6</v>
      </c>
      <c r="E9" s="7">
        <v>79.8</v>
      </c>
      <c r="F9" s="7">
        <f t="shared" si="1"/>
        <v>31.92</v>
      </c>
      <c r="G9" s="7">
        <f t="shared" si="2"/>
        <v>71.52000000000001</v>
      </c>
      <c r="H9" s="7">
        <v>6</v>
      </c>
      <c r="I9" s="7" t="s">
        <v>83</v>
      </c>
    </row>
    <row r="10" spans="1:9" ht="36" customHeight="1">
      <c r="A10" s="7">
        <v>20160709</v>
      </c>
      <c r="B10" s="7" t="s">
        <v>14</v>
      </c>
      <c r="C10" s="7">
        <v>61</v>
      </c>
      <c r="D10" s="7">
        <f t="shared" si="0"/>
        <v>36.6</v>
      </c>
      <c r="E10" s="7">
        <v>85.6</v>
      </c>
      <c r="F10" s="7">
        <f t="shared" si="1"/>
        <v>34.24</v>
      </c>
      <c r="G10" s="7">
        <f t="shared" si="2"/>
        <v>70.84</v>
      </c>
      <c r="H10" s="7">
        <v>7</v>
      </c>
      <c r="I10" s="7" t="s">
        <v>83</v>
      </c>
    </row>
    <row r="11" spans="1:9" ht="36" customHeight="1">
      <c r="A11" s="7">
        <v>20160824</v>
      </c>
      <c r="B11" s="7" t="s">
        <v>15</v>
      </c>
      <c r="C11" s="7">
        <v>66.5</v>
      </c>
      <c r="D11" s="7">
        <f t="shared" si="0"/>
        <v>39.9</v>
      </c>
      <c r="E11" s="7">
        <v>76.8</v>
      </c>
      <c r="F11" s="7">
        <f t="shared" si="1"/>
        <v>30.72</v>
      </c>
      <c r="G11" s="7">
        <f t="shared" si="2"/>
        <v>70.62</v>
      </c>
      <c r="H11" s="7">
        <v>8</v>
      </c>
      <c r="I11" s="7" t="s">
        <v>83</v>
      </c>
    </row>
    <row r="12" spans="1:9" ht="36" customHeight="1">
      <c r="A12" s="7">
        <v>20160815</v>
      </c>
      <c r="B12" s="7" t="s">
        <v>16</v>
      </c>
      <c r="C12" s="7">
        <v>63.5</v>
      </c>
      <c r="D12" s="7">
        <f t="shared" si="0"/>
        <v>38.1</v>
      </c>
      <c r="E12" s="7">
        <v>76.7</v>
      </c>
      <c r="F12" s="7">
        <f t="shared" si="1"/>
        <v>30.680000000000003</v>
      </c>
      <c r="G12" s="7">
        <f t="shared" si="2"/>
        <v>68.78</v>
      </c>
      <c r="H12" s="7">
        <v>9</v>
      </c>
      <c r="I12" s="7" t="s">
        <v>83</v>
      </c>
    </row>
    <row r="13" spans="1:9" ht="36" customHeight="1">
      <c r="A13" s="7">
        <v>20160805</v>
      </c>
      <c r="B13" s="7" t="s">
        <v>17</v>
      </c>
      <c r="C13" s="7">
        <v>57.5</v>
      </c>
      <c r="D13" s="7">
        <f t="shared" si="0"/>
        <v>34.5</v>
      </c>
      <c r="E13" s="7">
        <v>85.4</v>
      </c>
      <c r="F13" s="7">
        <f t="shared" si="1"/>
        <v>34.160000000000004</v>
      </c>
      <c r="G13" s="7">
        <f t="shared" si="2"/>
        <v>68.66</v>
      </c>
      <c r="H13" s="7">
        <v>10</v>
      </c>
      <c r="I13" s="7" t="s">
        <v>83</v>
      </c>
    </row>
    <row r="14" spans="1:9" ht="36" customHeight="1">
      <c r="A14" s="7">
        <v>20160714</v>
      </c>
      <c r="B14" s="7" t="s">
        <v>18</v>
      </c>
      <c r="C14" s="7">
        <v>58</v>
      </c>
      <c r="D14" s="7">
        <f t="shared" si="0"/>
        <v>34.8</v>
      </c>
      <c r="E14" s="7">
        <v>82.4</v>
      </c>
      <c r="F14" s="7">
        <f t="shared" si="1"/>
        <v>32.96</v>
      </c>
      <c r="G14" s="7">
        <f t="shared" si="2"/>
        <v>67.75999999999999</v>
      </c>
      <c r="H14" s="7">
        <v>11</v>
      </c>
      <c r="I14" s="7" t="s">
        <v>83</v>
      </c>
    </row>
    <row r="15" spans="1:9" ht="36" customHeight="1">
      <c r="A15" s="7">
        <v>20160725</v>
      </c>
      <c r="B15" s="7" t="s">
        <v>19</v>
      </c>
      <c r="C15" s="7">
        <v>59</v>
      </c>
      <c r="D15" s="7">
        <f t="shared" si="0"/>
        <v>35.4</v>
      </c>
      <c r="E15" s="7">
        <v>80.8</v>
      </c>
      <c r="F15" s="7">
        <f t="shared" si="1"/>
        <v>32.32</v>
      </c>
      <c r="G15" s="7">
        <f t="shared" si="2"/>
        <v>67.72</v>
      </c>
      <c r="H15" s="7">
        <v>12</v>
      </c>
      <c r="I15" s="7" t="s">
        <v>83</v>
      </c>
    </row>
    <row r="16" spans="1:9" ht="36" customHeight="1">
      <c r="A16" s="7">
        <v>20160902</v>
      </c>
      <c r="B16" s="7" t="s">
        <v>20</v>
      </c>
      <c r="C16" s="7">
        <v>59</v>
      </c>
      <c r="D16" s="7">
        <f t="shared" si="0"/>
        <v>35.4</v>
      </c>
      <c r="E16" s="7">
        <v>79.8</v>
      </c>
      <c r="F16" s="7">
        <f t="shared" si="1"/>
        <v>31.92</v>
      </c>
      <c r="G16" s="7">
        <f t="shared" si="2"/>
        <v>67.32</v>
      </c>
      <c r="H16" s="7">
        <v>13</v>
      </c>
      <c r="I16" s="7" t="s">
        <v>83</v>
      </c>
    </row>
    <row r="17" spans="1:9" ht="36" customHeight="1">
      <c r="A17" s="7">
        <v>20160702</v>
      </c>
      <c r="B17" s="7" t="s">
        <v>21</v>
      </c>
      <c r="C17" s="7">
        <v>59</v>
      </c>
      <c r="D17" s="7">
        <f t="shared" si="0"/>
        <v>35.4</v>
      </c>
      <c r="E17" s="7">
        <v>79.8</v>
      </c>
      <c r="F17" s="7">
        <f t="shared" si="1"/>
        <v>31.92</v>
      </c>
      <c r="G17" s="7">
        <f t="shared" si="2"/>
        <v>67.32</v>
      </c>
      <c r="H17" s="7">
        <v>13</v>
      </c>
      <c r="I17" s="7" t="s">
        <v>83</v>
      </c>
    </row>
    <row r="18" spans="1:9" ht="36" customHeight="1">
      <c r="A18" s="7">
        <v>20160710</v>
      </c>
      <c r="B18" s="7" t="s">
        <v>22</v>
      </c>
      <c r="C18" s="7">
        <v>58</v>
      </c>
      <c r="D18" s="7">
        <f t="shared" si="0"/>
        <v>34.8</v>
      </c>
      <c r="E18" s="7">
        <v>79.8</v>
      </c>
      <c r="F18" s="7">
        <f t="shared" si="1"/>
        <v>31.92</v>
      </c>
      <c r="G18" s="7">
        <f t="shared" si="2"/>
        <v>66.72</v>
      </c>
      <c r="H18" s="7">
        <v>15</v>
      </c>
      <c r="I18" s="7" t="s">
        <v>83</v>
      </c>
    </row>
    <row r="19" spans="1:9" ht="36" customHeight="1">
      <c r="A19" s="7">
        <v>20160729</v>
      </c>
      <c r="B19" s="7" t="s">
        <v>23</v>
      </c>
      <c r="C19" s="7">
        <v>56</v>
      </c>
      <c r="D19" s="7">
        <f t="shared" si="0"/>
        <v>33.6</v>
      </c>
      <c r="E19" s="7">
        <v>82.4</v>
      </c>
      <c r="F19" s="7">
        <f t="shared" si="1"/>
        <v>32.96</v>
      </c>
      <c r="G19" s="7">
        <f t="shared" si="2"/>
        <v>66.56</v>
      </c>
      <c r="H19" s="7">
        <v>16</v>
      </c>
      <c r="I19" s="7" t="s">
        <v>83</v>
      </c>
    </row>
    <row r="20" spans="1:9" ht="36" customHeight="1">
      <c r="A20" s="7">
        <v>20160708</v>
      </c>
      <c r="B20" s="7" t="s">
        <v>24</v>
      </c>
      <c r="C20" s="7">
        <v>55</v>
      </c>
      <c r="D20" s="7">
        <f t="shared" si="0"/>
        <v>33</v>
      </c>
      <c r="E20" s="7">
        <v>83.4</v>
      </c>
      <c r="F20" s="7">
        <f t="shared" si="1"/>
        <v>33.36000000000001</v>
      </c>
      <c r="G20" s="7">
        <f t="shared" si="2"/>
        <v>66.36000000000001</v>
      </c>
      <c r="H20" s="7">
        <v>17</v>
      </c>
      <c r="I20" s="7" t="s">
        <v>83</v>
      </c>
    </row>
    <row r="21" spans="1:9" ht="36" customHeight="1">
      <c r="A21" s="7">
        <v>20160816</v>
      </c>
      <c r="B21" s="7" t="s">
        <v>25</v>
      </c>
      <c r="C21" s="7">
        <v>57</v>
      </c>
      <c r="D21" s="7">
        <f t="shared" si="0"/>
        <v>34.199999999999996</v>
      </c>
      <c r="E21" s="7">
        <v>77.4</v>
      </c>
      <c r="F21" s="7">
        <f t="shared" si="1"/>
        <v>30.960000000000004</v>
      </c>
      <c r="G21" s="7">
        <f t="shared" si="2"/>
        <v>65.16</v>
      </c>
      <c r="H21" s="7">
        <v>18</v>
      </c>
      <c r="I21" s="7" t="s">
        <v>83</v>
      </c>
    </row>
    <row r="22" spans="1:9" ht="36" customHeight="1">
      <c r="A22" s="7">
        <v>20160716</v>
      </c>
      <c r="B22" s="7" t="s">
        <v>26</v>
      </c>
      <c r="C22" s="7">
        <v>54</v>
      </c>
      <c r="D22" s="7">
        <f t="shared" si="0"/>
        <v>32.4</v>
      </c>
      <c r="E22" s="7">
        <v>81.8</v>
      </c>
      <c r="F22" s="7">
        <f t="shared" si="1"/>
        <v>32.72</v>
      </c>
      <c r="G22" s="7">
        <f t="shared" si="2"/>
        <v>65.12</v>
      </c>
      <c r="H22" s="7">
        <v>19</v>
      </c>
      <c r="I22" s="7" t="s">
        <v>83</v>
      </c>
    </row>
    <row r="23" spans="1:9" ht="36" customHeight="1">
      <c r="A23" s="7">
        <v>20160817</v>
      </c>
      <c r="B23" s="7" t="s">
        <v>27</v>
      </c>
      <c r="C23" s="7">
        <v>53</v>
      </c>
      <c r="D23" s="7">
        <f t="shared" si="0"/>
        <v>31.799999999999997</v>
      </c>
      <c r="E23" s="7">
        <v>81.2</v>
      </c>
      <c r="F23" s="7">
        <f t="shared" si="1"/>
        <v>32.480000000000004</v>
      </c>
      <c r="G23" s="7">
        <f t="shared" si="2"/>
        <v>64.28</v>
      </c>
      <c r="H23" s="7">
        <v>20</v>
      </c>
      <c r="I23" s="7" t="s">
        <v>83</v>
      </c>
    </row>
    <row r="24" spans="1:9" ht="36" customHeight="1">
      <c r="A24" s="7">
        <v>20160806</v>
      </c>
      <c r="B24" s="7"/>
      <c r="C24" s="7">
        <v>52</v>
      </c>
      <c r="D24" s="7">
        <f t="shared" si="0"/>
        <v>31.2</v>
      </c>
      <c r="E24" s="7">
        <v>81.6</v>
      </c>
      <c r="F24" s="7">
        <f t="shared" si="1"/>
        <v>32.64</v>
      </c>
      <c r="G24" s="7">
        <f t="shared" si="2"/>
        <v>63.84</v>
      </c>
      <c r="H24" s="7">
        <v>21</v>
      </c>
      <c r="I24" s="7"/>
    </row>
    <row r="25" spans="1:9" ht="36" customHeight="1">
      <c r="A25" s="7">
        <v>20160712</v>
      </c>
      <c r="B25" s="7"/>
      <c r="C25" s="7">
        <v>52</v>
      </c>
      <c r="D25" s="7">
        <f t="shared" si="0"/>
        <v>31.2</v>
      </c>
      <c r="E25" s="7">
        <v>81</v>
      </c>
      <c r="F25" s="7">
        <f t="shared" si="1"/>
        <v>32.4</v>
      </c>
      <c r="G25" s="7">
        <f t="shared" si="2"/>
        <v>63.599999999999994</v>
      </c>
      <c r="H25" s="7">
        <v>22</v>
      </c>
      <c r="I25" s="7"/>
    </row>
    <row r="26" spans="1:9" ht="36" customHeight="1">
      <c r="A26" s="7">
        <v>20160720</v>
      </c>
      <c r="B26" s="7"/>
      <c r="C26" s="7">
        <v>53</v>
      </c>
      <c r="D26" s="7">
        <f t="shared" si="0"/>
        <v>31.799999999999997</v>
      </c>
      <c r="E26" s="7">
        <v>79.4</v>
      </c>
      <c r="F26" s="7">
        <f t="shared" si="1"/>
        <v>31.760000000000005</v>
      </c>
      <c r="G26" s="7">
        <f t="shared" si="2"/>
        <v>63.56</v>
      </c>
      <c r="H26" s="7">
        <v>23</v>
      </c>
      <c r="I26" s="7"/>
    </row>
    <row r="27" spans="1:9" ht="36" customHeight="1">
      <c r="A27" s="7">
        <v>20160718</v>
      </c>
      <c r="B27" s="7"/>
      <c r="C27" s="7">
        <v>48</v>
      </c>
      <c r="D27" s="7">
        <f t="shared" si="0"/>
        <v>28.799999999999997</v>
      </c>
      <c r="E27" s="8">
        <v>85.6</v>
      </c>
      <c r="F27" s="7">
        <f t="shared" si="1"/>
        <v>34.24</v>
      </c>
      <c r="G27" s="7">
        <f t="shared" si="2"/>
        <v>63.04</v>
      </c>
      <c r="H27" s="7">
        <v>24</v>
      </c>
      <c r="I27" s="7"/>
    </row>
    <row r="28" spans="1:9" ht="36" customHeight="1">
      <c r="A28" s="7">
        <v>20160726</v>
      </c>
      <c r="B28" s="7"/>
      <c r="C28" s="7">
        <v>51</v>
      </c>
      <c r="D28" s="7">
        <f t="shared" si="0"/>
        <v>30.599999999999998</v>
      </c>
      <c r="E28" s="7">
        <v>80.8</v>
      </c>
      <c r="F28" s="7">
        <f t="shared" si="1"/>
        <v>32.32</v>
      </c>
      <c r="G28" s="7">
        <f t="shared" si="2"/>
        <v>62.92</v>
      </c>
      <c r="H28" s="7">
        <v>25</v>
      </c>
      <c r="I28" s="7"/>
    </row>
    <row r="29" spans="1:9" ht="36" customHeight="1">
      <c r="A29" s="7">
        <v>20160819</v>
      </c>
      <c r="B29" s="7"/>
      <c r="C29" s="7">
        <v>50</v>
      </c>
      <c r="D29" s="7">
        <f t="shared" si="0"/>
        <v>30</v>
      </c>
      <c r="E29" s="7">
        <v>81.6</v>
      </c>
      <c r="F29" s="7">
        <f t="shared" si="1"/>
        <v>32.64</v>
      </c>
      <c r="G29" s="7">
        <f t="shared" si="2"/>
        <v>62.64</v>
      </c>
      <c r="H29" s="7">
        <v>26</v>
      </c>
      <c r="I29" s="7"/>
    </row>
    <row r="30" spans="1:9" ht="36" customHeight="1">
      <c r="A30" s="7">
        <v>20160721</v>
      </c>
      <c r="B30" s="7"/>
      <c r="C30" s="7">
        <v>49</v>
      </c>
      <c r="D30" s="7">
        <f t="shared" si="0"/>
        <v>29.4</v>
      </c>
      <c r="E30" s="9">
        <v>83</v>
      </c>
      <c r="F30" s="7">
        <f t="shared" si="1"/>
        <v>33.2</v>
      </c>
      <c r="G30" s="7">
        <f t="shared" si="2"/>
        <v>62.6</v>
      </c>
      <c r="H30" s="7">
        <v>27</v>
      </c>
      <c r="I30" s="7"/>
    </row>
    <row r="31" spans="1:9" ht="36" customHeight="1">
      <c r="A31" s="7">
        <v>20160706</v>
      </c>
      <c r="B31" s="7"/>
      <c r="C31" s="7">
        <v>45</v>
      </c>
      <c r="D31" s="7">
        <f t="shared" si="0"/>
        <v>27</v>
      </c>
      <c r="E31" s="8">
        <v>81.4</v>
      </c>
      <c r="F31" s="7">
        <f t="shared" si="1"/>
        <v>32.56</v>
      </c>
      <c r="G31" s="7">
        <f t="shared" si="2"/>
        <v>59.56</v>
      </c>
      <c r="H31" s="7">
        <v>28</v>
      </c>
      <c r="I31" s="7"/>
    </row>
    <row r="32" spans="1:9" ht="36" customHeight="1">
      <c r="A32" s="7">
        <v>20160713</v>
      </c>
      <c r="B32" s="7"/>
      <c r="C32" s="7">
        <v>46</v>
      </c>
      <c r="D32" s="7">
        <f t="shared" si="0"/>
        <v>27.599999999999998</v>
      </c>
      <c r="E32" s="8">
        <v>79.2</v>
      </c>
      <c r="F32" s="7">
        <f t="shared" si="1"/>
        <v>31.680000000000003</v>
      </c>
      <c r="G32" s="7">
        <f t="shared" si="2"/>
        <v>59.28</v>
      </c>
      <c r="H32" s="7">
        <v>29</v>
      </c>
      <c r="I32" s="7"/>
    </row>
    <row r="33" spans="1:9" ht="36" customHeight="1">
      <c r="A33" s="7">
        <v>20160801</v>
      </c>
      <c r="B33" s="7"/>
      <c r="C33" s="7">
        <v>47</v>
      </c>
      <c r="D33" s="7">
        <f t="shared" si="0"/>
        <v>28.2</v>
      </c>
      <c r="E33" s="8">
        <v>74</v>
      </c>
      <c r="F33" s="7">
        <f t="shared" si="1"/>
        <v>29.6</v>
      </c>
      <c r="G33" s="7">
        <f t="shared" si="2"/>
        <v>57.8</v>
      </c>
      <c r="H33" s="7">
        <v>30</v>
      </c>
      <c r="I33" s="7"/>
    </row>
    <row r="34" spans="1:9" ht="36" customHeight="1">
      <c r="A34" s="7">
        <v>20160903</v>
      </c>
      <c r="B34" s="7"/>
      <c r="C34" s="7">
        <v>45</v>
      </c>
      <c r="D34" s="7">
        <f t="shared" si="0"/>
        <v>27</v>
      </c>
      <c r="E34" s="8" t="s">
        <v>90</v>
      </c>
      <c r="F34" s="7">
        <v>0</v>
      </c>
      <c r="G34" s="10">
        <v>27</v>
      </c>
      <c r="H34" s="7">
        <v>31</v>
      </c>
      <c r="I34" s="11"/>
    </row>
  </sheetData>
  <sheetProtection/>
  <autoFilter ref="A3:I34">
    <sortState ref="A4:I34">
      <sortCondition descending="1" sortBy="value" ref="G4:G34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7" sqref="G27"/>
    </sheetView>
  </sheetViews>
  <sheetFormatPr defaultColWidth="9.00390625" defaultRowHeight="14.25"/>
  <cols>
    <col min="1" max="1" width="9.875" style="0" customWidth="1"/>
    <col min="2" max="2" width="9.00390625" style="0" customWidth="1"/>
    <col min="3" max="3" width="7.875" style="0" customWidth="1"/>
    <col min="4" max="4" width="8.625" style="0" customWidth="1"/>
    <col min="5" max="5" width="9.625" style="0" customWidth="1"/>
    <col min="6" max="7" width="7.75390625" style="0" customWidth="1"/>
    <col min="8" max="8" width="6.00390625" style="0" customWidth="1"/>
    <col min="9" max="9" width="9.875" style="0" customWidth="1"/>
  </cols>
  <sheetData>
    <row r="1" spans="1:9" ht="28.5" customHeight="1">
      <c r="A1" s="13" t="s">
        <v>87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82</v>
      </c>
    </row>
    <row r="4" spans="1:9" ht="34.5" customHeight="1">
      <c r="A4" s="3">
        <v>20161004</v>
      </c>
      <c r="B4" s="3" t="s">
        <v>68</v>
      </c>
      <c r="C4" s="3">
        <v>82.5</v>
      </c>
      <c r="D4" s="4">
        <f aca="true" t="shared" si="0" ref="D4:D31">C4*0.5</f>
        <v>41.25</v>
      </c>
      <c r="E4" s="4">
        <v>82.5</v>
      </c>
      <c r="F4" s="4">
        <f aca="true" t="shared" si="1" ref="F4:F29">E4*50%</f>
        <v>41.25</v>
      </c>
      <c r="G4" s="4">
        <f aca="true" t="shared" si="2" ref="G4:G31">D4+F4</f>
        <v>82.5</v>
      </c>
      <c r="H4" s="4">
        <v>1</v>
      </c>
      <c r="I4" s="12" t="s">
        <v>86</v>
      </c>
    </row>
    <row r="5" spans="1:9" ht="34.5" customHeight="1">
      <c r="A5" s="3">
        <v>20161008</v>
      </c>
      <c r="B5" s="3" t="s">
        <v>69</v>
      </c>
      <c r="C5" s="3">
        <v>75</v>
      </c>
      <c r="D5" s="4">
        <f t="shared" si="0"/>
        <v>37.5</v>
      </c>
      <c r="E5" s="4">
        <v>89.1</v>
      </c>
      <c r="F5" s="4">
        <f t="shared" si="1"/>
        <v>44.55</v>
      </c>
      <c r="G5" s="4">
        <f t="shared" si="2"/>
        <v>82.05</v>
      </c>
      <c r="H5" s="4">
        <v>2</v>
      </c>
      <c r="I5" s="12" t="s">
        <v>86</v>
      </c>
    </row>
    <row r="6" spans="1:9" ht="34.5" customHeight="1">
      <c r="A6" s="3">
        <v>20161030</v>
      </c>
      <c r="B6" s="3" t="s">
        <v>70</v>
      </c>
      <c r="C6" s="3">
        <v>76.5</v>
      </c>
      <c r="D6" s="4">
        <f t="shared" si="0"/>
        <v>38.25</v>
      </c>
      <c r="E6" s="4">
        <v>85.5</v>
      </c>
      <c r="F6" s="4">
        <f t="shared" si="1"/>
        <v>42.75</v>
      </c>
      <c r="G6" s="4">
        <f t="shared" si="2"/>
        <v>81</v>
      </c>
      <c r="H6" s="4">
        <v>3</v>
      </c>
      <c r="I6" s="12" t="s">
        <v>86</v>
      </c>
    </row>
    <row r="7" spans="1:9" ht="34.5" customHeight="1">
      <c r="A7" s="3">
        <v>20161014</v>
      </c>
      <c r="B7" s="3" t="s">
        <v>71</v>
      </c>
      <c r="C7" s="3">
        <v>76.5</v>
      </c>
      <c r="D7" s="4">
        <f t="shared" si="0"/>
        <v>38.25</v>
      </c>
      <c r="E7" s="4">
        <v>84.6</v>
      </c>
      <c r="F7" s="4">
        <f t="shared" si="1"/>
        <v>42.3</v>
      </c>
      <c r="G7" s="4">
        <f t="shared" si="2"/>
        <v>80.55</v>
      </c>
      <c r="H7" s="4">
        <v>4</v>
      </c>
      <c r="I7" s="12" t="s">
        <v>86</v>
      </c>
    </row>
    <row r="8" spans="1:9" ht="34.5" customHeight="1">
      <c r="A8" s="3">
        <v>20161007</v>
      </c>
      <c r="B8" s="3" t="s">
        <v>72</v>
      </c>
      <c r="C8" s="3">
        <v>74</v>
      </c>
      <c r="D8" s="4">
        <f t="shared" si="0"/>
        <v>37</v>
      </c>
      <c r="E8" s="4">
        <v>85.5</v>
      </c>
      <c r="F8" s="4">
        <f t="shared" si="1"/>
        <v>42.75</v>
      </c>
      <c r="G8" s="4">
        <f t="shared" si="2"/>
        <v>79.75</v>
      </c>
      <c r="H8" s="4">
        <v>5</v>
      </c>
      <c r="I8" s="12" t="s">
        <v>86</v>
      </c>
    </row>
    <row r="9" spans="1:9" ht="34.5" customHeight="1">
      <c r="A9" s="3">
        <v>20160916</v>
      </c>
      <c r="B9" s="3" t="s">
        <v>73</v>
      </c>
      <c r="C9" s="3">
        <v>74.5</v>
      </c>
      <c r="D9" s="4">
        <f t="shared" si="0"/>
        <v>37.25</v>
      </c>
      <c r="E9" s="4">
        <v>84.8</v>
      </c>
      <c r="F9" s="4">
        <f t="shared" si="1"/>
        <v>42.4</v>
      </c>
      <c r="G9" s="4">
        <f t="shared" si="2"/>
        <v>79.65</v>
      </c>
      <c r="H9" s="4">
        <v>6</v>
      </c>
      <c r="I9" s="12" t="s">
        <v>86</v>
      </c>
    </row>
    <row r="10" spans="1:9" ht="34.5" customHeight="1">
      <c r="A10" s="3">
        <v>20161013</v>
      </c>
      <c r="B10" s="3" t="s">
        <v>74</v>
      </c>
      <c r="C10" s="3">
        <v>68.5</v>
      </c>
      <c r="D10" s="4">
        <f t="shared" si="0"/>
        <v>34.25</v>
      </c>
      <c r="E10" s="4">
        <v>88.6</v>
      </c>
      <c r="F10" s="4">
        <f t="shared" si="1"/>
        <v>44.3</v>
      </c>
      <c r="G10" s="4">
        <f t="shared" si="2"/>
        <v>78.55</v>
      </c>
      <c r="H10" s="4">
        <v>7</v>
      </c>
      <c r="I10" s="12" t="s">
        <v>86</v>
      </c>
    </row>
    <row r="11" spans="1:9" ht="34.5" customHeight="1">
      <c r="A11" s="3">
        <v>20161029</v>
      </c>
      <c r="B11" s="3" t="s">
        <v>75</v>
      </c>
      <c r="C11" s="3">
        <v>69</v>
      </c>
      <c r="D11" s="4">
        <f t="shared" si="0"/>
        <v>34.5</v>
      </c>
      <c r="E11" s="4">
        <v>86.6</v>
      </c>
      <c r="F11" s="4">
        <f t="shared" si="1"/>
        <v>43.3</v>
      </c>
      <c r="G11" s="4">
        <f t="shared" si="2"/>
        <v>77.8</v>
      </c>
      <c r="H11" s="4">
        <v>8</v>
      </c>
      <c r="I11" s="12" t="s">
        <v>86</v>
      </c>
    </row>
    <row r="12" spans="1:9" ht="34.5" customHeight="1">
      <c r="A12" s="3">
        <v>20161016</v>
      </c>
      <c r="B12" s="3" t="s">
        <v>76</v>
      </c>
      <c r="C12" s="3">
        <v>68.5</v>
      </c>
      <c r="D12" s="4">
        <f t="shared" si="0"/>
        <v>34.25</v>
      </c>
      <c r="E12" s="4">
        <v>87</v>
      </c>
      <c r="F12" s="4">
        <f t="shared" si="1"/>
        <v>43.5</v>
      </c>
      <c r="G12" s="4">
        <f t="shared" si="2"/>
        <v>77.75</v>
      </c>
      <c r="H12" s="4">
        <v>9</v>
      </c>
      <c r="I12" s="12" t="s">
        <v>86</v>
      </c>
    </row>
    <row r="13" spans="1:9" ht="34.5" customHeight="1">
      <c r="A13" s="3">
        <v>20161001</v>
      </c>
      <c r="B13" s="3" t="s">
        <v>77</v>
      </c>
      <c r="C13" s="3">
        <v>72</v>
      </c>
      <c r="D13" s="4">
        <f t="shared" si="0"/>
        <v>36</v>
      </c>
      <c r="E13" s="4">
        <v>81</v>
      </c>
      <c r="F13" s="4">
        <f t="shared" si="1"/>
        <v>40.5</v>
      </c>
      <c r="G13" s="4">
        <f t="shared" si="2"/>
        <v>76.5</v>
      </c>
      <c r="H13" s="4">
        <v>10</v>
      </c>
      <c r="I13" s="12" t="s">
        <v>86</v>
      </c>
    </row>
    <row r="14" spans="1:9" ht="34.5" customHeight="1">
      <c r="A14" s="3">
        <v>20160920</v>
      </c>
      <c r="B14" s="3" t="s">
        <v>78</v>
      </c>
      <c r="C14" s="3">
        <v>69.5</v>
      </c>
      <c r="D14" s="4">
        <f t="shared" si="0"/>
        <v>34.75</v>
      </c>
      <c r="E14" s="4">
        <v>83.14</v>
      </c>
      <c r="F14" s="4">
        <f t="shared" si="1"/>
        <v>41.57</v>
      </c>
      <c r="G14" s="4">
        <f t="shared" si="2"/>
        <v>76.32</v>
      </c>
      <c r="H14" s="4">
        <v>11</v>
      </c>
      <c r="I14" s="12" t="s">
        <v>86</v>
      </c>
    </row>
    <row r="15" spans="1:9" ht="34.5" customHeight="1">
      <c r="A15" s="3">
        <v>20161018</v>
      </c>
      <c r="B15" s="3" t="s">
        <v>79</v>
      </c>
      <c r="C15" s="3">
        <v>67</v>
      </c>
      <c r="D15" s="4">
        <f t="shared" si="0"/>
        <v>33.5</v>
      </c>
      <c r="E15" s="4">
        <v>84.36</v>
      </c>
      <c r="F15" s="4">
        <f t="shared" si="1"/>
        <v>42.18</v>
      </c>
      <c r="G15" s="4">
        <f t="shared" si="2"/>
        <v>75.68</v>
      </c>
      <c r="H15" s="4">
        <v>12</v>
      </c>
      <c r="I15" s="12" t="s">
        <v>86</v>
      </c>
    </row>
    <row r="16" spans="1:9" ht="34.5" customHeight="1">
      <c r="A16" s="3">
        <v>20160915</v>
      </c>
      <c r="B16" s="3" t="s">
        <v>80</v>
      </c>
      <c r="C16" s="3">
        <v>67.5</v>
      </c>
      <c r="D16" s="4">
        <f t="shared" si="0"/>
        <v>33.75</v>
      </c>
      <c r="E16" s="4">
        <v>82.9</v>
      </c>
      <c r="F16" s="4">
        <f t="shared" si="1"/>
        <v>41.45</v>
      </c>
      <c r="G16" s="4">
        <f t="shared" si="2"/>
        <v>75.2</v>
      </c>
      <c r="H16" s="4">
        <v>13</v>
      </c>
      <c r="I16" s="12" t="s">
        <v>86</v>
      </c>
    </row>
    <row r="17" spans="1:9" ht="34.5" customHeight="1">
      <c r="A17" s="3">
        <v>20160922</v>
      </c>
      <c r="B17" s="3" t="s">
        <v>81</v>
      </c>
      <c r="C17" s="3">
        <v>76.5</v>
      </c>
      <c r="D17" s="4">
        <f t="shared" si="0"/>
        <v>38.25</v>
      </c>
      <c r="E17" s="4">
        <v>73.8</v>
      </c>
      <c r="F17" s="4">
        <f t="shared" si="1"/>
        <v>36.9</v>
      </c>
      <c r="G17" s="4">
        <f t="shared" si="2"/>
        <v>75.15</v>
      </c>
      <c r="H17" s="4">
        <v>14</v>
      </c>
      <c r="I17" s="12" t="s">
        <v>86</v>
      </c>
    </row>
    <row r="18" spans="1:9" ht="34.5" customHeight="1">
      <c r="A18" s="3">
        <v>20161021</v>
      </c>
      <c r="B18" s="3"/>
      <c r="C18" s="3">
        <v>69.5</v>
      </c>
      <c r="D18" s="4">
        <f t="shared" si="0"/>
        <v>34.75</v>
      </c>
      <c r="E18" s="4">
        <v>80.4</v>
      </c>
      <c r="F18" s="4">
        <f t="shared" si="1"/>
        <v>40.2</v>
      </c>
      <c r="G18" s="4">
        <f t="shared" si="2"/>
        <v>74.95</v>
      </c>
      <c r="H18" s="4">
        <v>15</v>
      </c>
      <c r="I18" s="5"/>
    </row>
    <row r="19" spans="1:9" ht="34.5" customHeight="1">
      <c r="A19" s="3">
        <v>20161002</v>
      </c>
      <c r="B19" s="3"/>
      <c r="C19" s="3">
        <v>70.5</v>
      </c>
      <c r="D19" s="4">
        <f t="shared" si="0"/>
        <v>35.25</v>
      </c>
      <c r="E19" s="4">
        <v>78.8</v>
      </c>
      <c r="F19" s="4">
        <f t="shared" si="1"/>
        <v>39.4</v>
      </c>
      <c r="G19" s="4">
        <f t="shared" si="2"/>
        <v>74.65</v>
      </c>
      <c r="H19" s="4">
        <v>16</v>
      </c>
      <c r="I19" s="5"/>
    </row>
    <row r="20" spans="1:9" ht="34.5" customHeight="1">
      <c r="A20" s="3">
        <v>20161012</v>
      </c>
      <c r="B20" s="3"/>
      <c r="C20" s="3">
        <v>66.5</v>
      </c>
      <c r="D20" s="4">
        <f t="shared" si="0"/>
        <v>33.25</v>
      </c>
      <c r="E20" s="4">
        <v>81.5</v>
      </c>
      <c r="F20" s="4">
        <f t="shared" si="1"/>
        <v>40.75</v>
      </c>
      <c r="G20" s="4">
        <f t="shared" si="2"/>
        <v>74</v>
      </c>
      <c r="H20" s="4">
        <v>17</v>
      </c>
      <c r="I20" s="5"/>
    </row>
    <row r="21" spans="1:9" ht="34.5" customHeight="1">
      <c r="A21" s="3">
        <v>20161020</v>
      </c>
      <c r="B21" s="3"/>
      <c r="C21" s="3">
        <v>67</v>
      </c>
      <c r="D21" s="4">
        <f t="shared" si="0"/>
        <v>33.5</v>
      </c>
      <c r="E21" s="4">
        <v>80.7</v>
      </c>
      <c r="F21" s="4">
        <f t="shared" si="1"/>
        <v>40.35</v>
      </c>
      <c r="G21" s="4">
        <f t="shared" si="2"/>
        <v>73.85</v>
      </c>
      <c r="H21" s="4">
        <v>18</v>
      </c>
      <c r="I21" s="5"/>
    </row>
    <row r="22" spans="1:9" ht="34.5" customHeight="1">
      <c r="A22" s="3">
        <v>20160914</v>
      </c>
      <c r="B22" s="3"/>
      <c r="C22" s="3">
        <v>71</v>
      </c>
      <c r="D22" s="4">
        <f t="shared" si="0"/>
        <v>35.5</v>
      </c>
      <c r="E22" s="4">
        <v>76.5</v>
      </c>
      <c r="F22" s="4">
        <f t="shared" si="1"/>
        <v>38.25</v>
      </c>
      <c r="G22" s="4">
        <f t="shared" si="2"/>
        <v>73.75</v>
      </c>
      <c r="H22" s="4">
        <v>19</v>
      </c>
      <c r="I22" s="5"/>
    </row>
    <row r="23" spans="1:9" ht="34.5" customHeight="1">
      <c r="A23" s="3">
        <v>20160925</v>
      </c>
      <c r="B23" s="3"/>
      <c r="C23" s="3">
        <v>61.5</v>
      </c>
      <c r="D23" s="4">
        <f t="shared" si="0"/>
        <v>30.75</v>
      </c>
      <c r="E23" s="4">
        <v>79.7</v>
      </c>
      <c r="F23" s="4">
        <f t="shared" si="1"/>
        <v>39.85</v>
      </c>
      <c r="G23" s="4">
        <f t="shared" si="2"/>
        <v>70.6</v>
      </c>
      <c r="H23" s="4">
        <v>20</v>
      </c>
      <c r="I23" s="5"/>
    </row>
    <row r="24" spans="1:9" ht="34.5" customHeight="1">
      <c r="A24" s="3">
        <v>20161023</v>
      </c>
      <c r="B24" s="3"/>
      <c r="C24" s="3">
        <v>61.5</v>
      </c>
      <c r="D24" s="4">
        <f t="shared" si="0"/>
        <v>30.75</v>
      </c>
      <c r="E24" s="4">
        <v>78.2</v>
      </c>
      <c r="F24" s="4">
        <f t="shared" si="1"/>
        <v>39.1</v>
      </c>
      <c r="G24" s="4">
        <f t="shared" si="2"/>
        <v>69.85</v>
      </c>
      <c r="H24" s="4">
        <v>21</v>
      </c>
      <c r="I24" s="5"/>
    </row>
    <row r="25" spans="1:9" ht="34.5" customHeight="1">
      <c r="A25" s="3">
        <v>20160919</v>
      </c>
      <c r="B25" s="3"/>
      <c r="C25" s="3">
        <v>59.5</v>
      </c>
      <c r="D25" s="4">
        <f t="shared" si="0"/>
        <v>29.75</v>
      </c>
      <c r="E25" s="4">
        <v>79.9</v>
      </c>
      <c r="F25" s="4">
        <f t="shared" si="1"/>
        <v>39.95</v>
      </c>
      <c r="G25" s="4">
        <f t="shared" si="2"/>
        <v>69.7</v>
      </c>
      <c r="H25" s="4">
        <v>22</v>
      </c>
      <c r="I25" s="5"/>
    </row>
    <row r="26" spans="1:9" ht="34.5" customHeight="1">
      <c r="A26" s="3">
        <v>20160923</v>
      </c>
      <c r="B26" s="3"/>
      <c r="C26" s="3">
        <v>60.5</v>
      </c>
      <c r="D26" s="4">
        <f t="shared" si="0"/>
        <v>30.25</v>
      </c>
      <c r="E26" s="4">
        <v>78.1</v>
      </c>
      <c r="F26" s="4">
        <f t="shared" si="1"/>
        <v>39.05</v>
      </c>
      <c r="G26" s="4">
        <f t="shared" si="2"/>
        <v>69.3</v>
      </c>
      <c r="H26" s="4">
        <v>23</v>
      </c>
      <c r="I26" s="5"/>
    </row>
    <row r="27" spans="1:9" ht="34.5" customHeight="1">
      <c r="A27" s="3">
        <v>20161015</v>
      </c>
      <c r="B27" s="3"/>
      <c r="C27" s="3">
        <v>65</v>
      </c>
      <c r="D27" s="4">
        <f t="shared" si="0"/>
        <v>32.5</v>
      </c>
      <c r="E27" s="4">
        <v>73.5</v>
      </c>
      <c r="F27" s="4">
        <f t="shared" si="1"/>
        <v>36.75</v>
      </c>
      <c r="G27" s="4">
        <f t="shared" si="2"/>
        <v>69.25</v>
      </c>
      <c r="H27" s="4">
        <v>24</v>
      </c>
      <c r="I27" s="5"/>
    </row>
    <row r="28" spans="1:9" ht="34.5" customHeight="1">
      <c r="A28" s="3">
        <v>20161022</v>
      </c>
      <c r="B28" s="3"/>
      <c r="C28" s="3">
        <v>59.5</v>
      </c>
      <c r="D28" s="4">
        <f t="shared" si="0"/>
        <v>29.75</v>
      </c>
      <c r="E28" s="4">
        <v>77.62</v>
      </c>
      <c r="F28" s="4">
        <f t="shared" si="1"/>
        <v>38.81</v>
      </c>
      <c r="G28" s="4">
        <f t="shared" si="2"/>
        <v>68.56</v>
      </c>
      <c r="H28" s="4">
        <v>25</v>
      </c>
      <c r="I28" s="5"/>
    </row>
    <row r="29" spans="1:9" ht="34.5" customHeight="1">
      <c r="A29" s="3">
        <v>20160917</v>
      </c>
      <c r="B29" s="3"/>
      <c r="C29" s="3">
        <v>60.5</v>
      </c>
      <c r="D29" s="4">
        <f t="shared" si="0"/>
        <v>30.25</v>
      </c>
      <c r="E29" s="4">
        <v>76.3</v>
      </c>
      <c r="F29" s="4">
        <f t="shared" si="1"/>
        <v>38.15</v>
      </c>
      <c r="G29" s="4">
        <f t="shared" si="2"/>
        <v>68.4</v>
      </c>
      <c r="H29" s="4">
        <v>26</v>
      </c>
      <c r="I29" s="5"/>
    </row>
    <row r="30" spans="1:9" ht="34.5" customHeight="1">
      <c r="A30" s="3">
        <v>20161025</v>
      </c>
      <c r="B30" s="3"/>
      <c r="C30" s="3">
        <v>64.5</v>
      </c>
      <c r="D30" s="4">
        <f t="shared" si="0"/>
        <v>32.25</v>
      </c>
      <c r="E30" s="12" t="s">
        <v>90</v>
      </c>
      <c r="F30" s="4">
        <v>0</v>
      </c>
      <c r="G30" s="4">
        <v>32.25</v>
      </c>
      <c r="H30" s="4">
        <v>27</v>
      </c>
      <c r="I30" s="5"/>
    </row>
    <row r="31" spans="1:9" ht="34.5" customHeight="1">
      <c r="A31" s="3">
        <v>20161028</v>
      </c>
      <c r="B31" s="3"/>
      <c r="C31" s="3">
        <v>61.5</v>
      </c>
      <c r="D31" s="4">
        <f t="shared" si="0"/>
        <v>30.75</v>
      </c>
      <c r="E31" s="12" t="s">
        <v>91</v>
      </c>
      <c r="F31" s="4">
        <v>0</v>
      </c>
      <c r="G31" s="4">
        <f t="shared" si="2"/>
        <v>30.75</v>
      </c>
      <c r="H31" s="4">
        <v>28</v>
      </c>
      <c r="I31" s="5"/>
    </row>
  </sheetData>
  <sheetProtection/>
  <autoFilter ref="A3:I31">
    <sortState ref="A4:I31">
      <sortCondition descending="1" sortBy="value" ref="G4:G31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微软用户</cp:lastModifiedBy>
  <cp:lastPrinted>2016-08-04T01:50:08Z</cp:lastPrinted>
  <dcterms:created xsi:type="dcterms:W3CDTF">2016-07-26T08:03:25Z</dcterms:created>
  <dcterms:modified xsi:type="dcterms:W3CDTF">2016-08-04T13:08:06Z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